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720" windowHeight="6732" tabRatio="509" activeTab="0"/>
  </bookViews>
  <sheets>
    <sheet name="Nnet" sheetId="1" r:id="rId1"/>
  </sheets>
  <definedNames>
    <definedName name="History_prt_range">#REF!</definedName>
    <definedName name="Max_wts">'Nnet'!$R$23</definedName>
    <definedName name="Prt_range">'Nnet'!$A$1:$P$57</definedName>
    <definedName name="solver_adj" localSheetId="0" hidden="1">'Nnet'!$I$19:$J$21,'Nnet'!$O$19:$O$21</definedName>
    <definedName name="solver_cvg" localSheetId="0" hidden="1">0.000001</definedName>
    <definedName name="solver_drv" localSheetId="0" hidden="1">1</definedName>
    <definedName name="solver_est" localSheetId="0" hidden="1">1</definedName>
    <definedName name="solver_itr" localSheetId="0" hidden="1">200</definedName>
    <definedName name="solver_lhs1" localSheetId="0" hidden="1">'Nnet'!$O$19:$O$21</definedName>
    <definedName name="solver_lhs2" localSheetId="0" hidden="1">'Nnet'!$I$19:$J$21</definedName>
    <definedName name="solver_lhs3" localSheetId="0" hidden="1">'Nnet'!$I$19:$J$21</definedName>
    <definedName name="solver_lhs4" localSheetId="0" hidden="1">'Nnet'!$O$19:$O$21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'Nnet'!$R$18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Max_wts</definedName>
    <definedName name="solver_rhs2" localSheetId="0" hidden="1">Max_wts</definedName>
    <definedName name="solver_rhs3" localSheetId="0" hidden="1">-Max_wts</definedName>
    <definedName name="solver_rhs4" localSheetId="0" hidden="1">-Max_wts</definedName>
    <definedName name="solver_scl" localSheetId="0" hidden="1">1</definedName>
    <definedName name="solver_sho" localSheetId="0" hidden="1">2</definedName>
    <definedName name="solver_tim" localSheetId="0" hidden="1">200</definedName>
    <definedName name="solver_tol" localSheetId="0" hidden="1">0.05</definedName>
    <definedName name="solver_typ" localSheetId="0" hidden="1">2</definedName>
    <definedName name="solver_val" localSheetId="0" hidden="1">0.1</definedName>
    <definedName name="wrn.Complete." hidden="1">{#N/A,#N/A,FALSE,"Sheet3"}</definedName>
    <definedName name="Wts_hid">'Nnet'!$I$19:$J$21</definedName>
    <definedName name="Wts_out">'Nnet'!$O$19:$O$21</definedName>
  </definedNames>
  <calcPr fullCalcOnLoad="1"/>
</workbook>
</file>

<file path=xl/sharedStrings.xml><?xml version="1.0" encoding="utf-8"?>
<sst xmlns="http://schemas.openxmlformats.org/spreadsheetml/2006/main" count="74" uniqueCount="46">
  <si>
    <t>Hidden Layer</t>
  </si>
  <si>
    <t>Output Layer</t>
  </si>
  <si>
    <t>Objective Function</t>
  </si>
  <si>
    <t>Weights</t>
  </si>
  <si>
    <t>j=1</t>
  </si>
  <si>
    <t>k=1</t>
  </si>
  <si>
    <t>i=1</t>
  </si>
  <si>
    <t>Bias</t>
  </si>
  <si>
    <t>Wts</t>
  </si>
  <si>
    <t>Patterns</t>
  </si>
  <si>
    <t>Target</t>
  </si>
  <si>
    <t>p=1</t>
  </si>
  <si>
    <t>2</t>
  </si>
  <si>
    <t>3</t>
  </si>
  <si>
    <t>4</t>
  </si>
  <si>
    <t>Set 2</t>
  </si>
  <si>
    <t>Initial</t>
  </si>
  <si>
    <t>i=1, j=1</t>
  </si>
  <si>
    <t>i=2, j=1</t>
  </si>
  <si>
    <t>Bias, j=1</t>
  </si>
  <si>
    <t>i=1, j=2</t>
  </si>
  <si>
    <t>i=2, j=2</t>
  </si>
  <si>
    <t>Bias, j=2</t>
  </si>
  <si>
    <t>j=1, k=1</t>
  </si>
  <si>
    <t>j=2, k=1</t>
  </si>
  <si>
    <t>Bias, k=1</t>
  </si>
  <si>
    <t>Solver converge?</t>
  </si>
  <si>
    <t>yes</t>
  </si>
  <si>
    <t>File: \Research\minwts\XORErrMin.xls</t>
  </si>
  <si>
    <t>By PLyons on 00Sep29</t>
  </si>
  <si>
    <r>
      <t xml:space="preserve">Inputs - </t>
    </r>
    <r>
      <rPr>
        <i/>
        <sz val="12"/>
        <rFont val="Arial MT"/>
        <family val="0"/>
      </rPr>
      <t>x</t>
    </r>
  </si>
  <si>
    <t>x</t>
  </si>
  <si>
    <t>y</t>
  </si>
  <si>
    <t>d</t>
  </si>
  <si>
    <r>
      <t>d</t>
    </r>
    <r>
      <rPr>
        <vertAlign val="superscript"/>
        <sz val="12"/>
        <rFont val="Arial MT"/>
        <family val="0"/>
      </rPr>
      <t>2</t>
    </r>
  </si>
  <si>
    <r>
      <t xml:space="preserve">Sum of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</si>
  <si>
    <t>t</t>
  </si>
  <si>
    <r>
      <t>w</t>
    </r>
    <r>
      <rPr>
        <i/>
        <vertAlign val="subscript"/>
        <sz val="12"/>
        <rFont val="Arial MT"/>
        <family val="0"/>
      </rPr>
      <t>max</t>
    </r>
  </si>
  <si>
    <t xml:space="preserve"> </t>
  </si>
  <si>
    <t>Solutions to Error Minimization Model for XOR</t>
  </si>
  <si>
    <r>
      <t xml:space="preserve">Sum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</si>
  <si>
    <r>
      <t>w</t>
    </r>
    <r>
      <rPr>
        <vertAlign val="superscript"/>
        <sz val="12"/>
        <rFont val="Arial MT"/>
        <family val="0"/>
      </rPr>
      <t xml:space="preserve">2 </t>
    </r>
    <r>
      <rPr>
        <sz val="12"/>
        <rFont val="Arial MT"/>
        <family val="0"/>
      </rPr>
      <t>j1</t>
    </r>
  </si>
  <si>
    <r>
      <t>w</t>
    </r>
    <r>
      <rPr>
        <vertAlign val="superscript"/>
        <sz val="12"/>
        <rFont val="Arial MT"/>
        <family val="0"/>
      </rPr>
      <t xml:space="preserve">2 </t>
    </r>
    <r>
      <rPr>
        <sz val="12"/>
        <rFont val="Arial MT"/>
        <family val="0"/>
      </rPr>
      <t>j2</t>
    </r>
  </si>
  <si>
    <r>
      <t>w</t>
    </r>
    <r>
      <rPr>
        <vertAlign val="superscript"/>
        <sz val="12"/>
        <rFont val="Arial MT"/>
        <family val="0"/>
      </rPr>
      <t xml:space="preserve">2 </t>
    </r>
    <r>
      <rPr>
        <sz val="12"/>
        <rFont val="Arial MT"/>
        <family val="0"/>
      </rPr>
      <t>k1</t>
    </r>
  </si>
  <si>
    <r>
      <t xml:space="preserve">Sum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</si>
  <si>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r>
      <t>w</t>
    </r>
    <r>
      <rPr>
        <i/>
        <vertAlign val="superscript"/>
        <sz val="12"/>
        <rFont val="Arial MT"/>
        <family val="0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</si>
</sst>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b/>
      <sz val="16"/>
      <name val="Arial MT"/>
      <family val="0"/>
    </font>
    <font>
      <vertAlign val="superscript"/>
      <sz val="12"/>
      <name val="Arial MT"/>
      <family val="0"/>
    </font>
    <font>
      <i/>
      <vertAlign val="subscript"/>
      <sz val="12"/>
      <name val="Arial MT"/>
      <family val="0"/>
    </font>
    <font>
      <i/>
      <vertAlign val="superscript"/>
      <sz val="12"/>
      <name val="Arial MT"/>
      <family val="0"/>
    </font>
    <font>
      <u val="single"/>
      <sz val="6"/>
      <color indexed="12"/>
      <name val="Arial MT"/>
      <family val="0"/>
    </font>
    <font>
      <u val="single"/>
      <sz val="6"/>
      <color indexed="36"/>
      <name val="Arial MT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applyProtection="1" quotePrefix="1">
      <alignment horizontal="left"/>
      <protection/>
    </xf>
    <xf numFmtId="0" fontId="6" fillId="0" borderId="5" xfId="0" applyFont="1" applyBorder="1" applyAlignment="1" quotePrefix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66" fontId="0" fillId="0" borderId="3" xfId="0" applyNumberFormat="1" applyBorder="1" applyAlignment="1" applyProtection="1">
      <alignment horizontal="center"/>
      <protection/>
    </xf>
    <xf numFmtId="0" fontId="0" fillId="0" borderId="6" xfId="0" applyBorder="1" applyAlignment="1" applyProtection="1" quotePrefix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0" fillId="0" borderId="8" xfId="0" applyBorder="1" applyAlignment="1" applyProtection="1" quotePrefix="1">
      <alignment horizontal="center"/>
      <protection/>
    </xf>
    <xf numFmtId="0" fontId="6" fillId="0" borderId="5" xfId="0" applyFont="1" applyBorder="1" applyAlignment="1">
      <alignment horizontal="centerContinuous"/>
    </xf>
    <xf numFmtId="0" fontId="7" fillId="0" borderId="6" xfId="0" applyFont="1" applyBorder="1" applyAlignment="1" applyProtection="1">
      <alignment horizontal="centerContinuous"/>
      <protection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7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15" xfId="0" applyBorder="1" applyAlignment="1" applyProtection="1">
      <alignment horizontal="center"/>
      <protection locked="0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5" xfId="0" applyBorder="1" applyAlignment="1" quotePrefix="1">
      <alignment horizontal="left"/>
    </xf>
    <xf numFmtId="168" fontId="0" fillId="0" borderId="4" xfId="0" applyNumberFormat="1" applyBorder="1" applyAlignment="1" quotePrefix="1">
      <alignment horizontal="center"/>
    </xf>
    <xf numFmtId="0" fontId="0" fillId="0" borderId="16" xfId="0" applyBorder="1" applyAlignment="1" applyProtection="1" quotePrefix="1">
      <alignment horizontal="center"/>
      <protection locked="0"/>
    </xf>
    <xf numFmtId="165" fontId="0" fillId="0" borderId="16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67" fontId="0" fillId="0" borderId="5" xfId="0" applyNumberForma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Relationship Id="rId7" Type="http://schemas.openxmlformats.org/officeDocument/2006/relationships/image" Target="../media/image10.emf" /><Relationship Id="rId8" Type="http://schemas.openxmlformats.org/officeDocument/2006/relationships/image" Target="../media/image13.emf" /><Relationship Id="rId9" Type="http://schemas.openxmlformats.org/officeDocument/2006/relationships/image" Target="../media/image2.emf" /><Relationship Id="rId10" Type="http://schemas.openxmlformats.org/officeDocument/2006/relationships/image" Target="../media/image5.emf" /><Relationship Id="rId11" Type="http://schemas.openxmlformats.org/officeDocument/2006/relationships/image" Target="../media/image9.emf" /><Relationship Id="rId12" Type="http://schemas.openxmlformats.org/officeDocument/2006/relationships/image" Target="../media/image3.emf" /><Relationship Id="rId13" Type="http://schemas.openxmlformats.org/officeDocument/2006/relationships/image" Target="../media/image6.emf" /><Relationship Id="rId1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66675</xdr:rowOff>
    </xdr:from>
    <xdr:to>
      <xdr:col>4</xdr:col>
      <xdr:colOff>504825</xdr:colOff>
      <xdr:row>8</xdr:row>
      <xdr:rowOff>0</xdr:rowOff>
    </xdr:to>
    <xdr:sp>
      <xdr:nvSpPr>
        <xdr:cNvPr id="1" name="Text 18"/>
        <xdr:cNvSpPr txBox="1">
          <a:spLocks noChangeArrowheads="1"/>
        </xdr:cNvSpPr>
      </xdr:nvSpPr>
      <xdr:spPr>
        <a:xfrm>
          <a:off x="123825" y="447675"/>
          <a:ext cx="29146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MT"/>
              <a:ea typeface="Arial MT"/>
              <a:cs typeface="Arial MT"/>
            </a:rPr>
            <a:t>Error Minimization Model
for XOR
(XORErrMin)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0" zoomScaleNormal="50" workbookViewId="0" topLeftCell="A1">
      <selection activeCell="A9" sqref="A9"/>
    </sheetView>
  </sheetViews>
  <sheetFormatPr defaultColWidth="8.88671875" defaultRowHeight="15"/>
  <cols>
    <col min="1" max="1" width="15.5546875" style="0" customWidth="1"/>
    <col min="2" max="2" width="2.3359375" style="0" customWidth="1"/>
    <col min="3" max="3" width="4.88671875" style="0" customWidth="1"/>
    <col min="4" max="6" width="6.77734375" style="0" customWidth="1"/>
    <col min="7" max="7" width="3.10546875" style="0" customWidth="1"/>
    <col min="8" max="8" width="7.99609375" style="0" customWidth="1"/>
    <col min="9" max="15" width="8.77734375" style="0" customWidth="1"/>
    <col min="16" max="16" width="9.4453125" style="0" customWidth="1"/>
    <col min="17" max="17" width="4.21484375" style="0" customWidth="1"/>
    <col min="19" max="19" width="10.21484375" style="0" customWidth="1"/>
    <col min="20" max="20" width="2.3359375" style="0" customWidth="1"/>
  </cols>
  <sheetData>
    <row r="1" spans="1:2" ht="15">
      <c r="A1" s="7" t="s">
        <v>28</v>
      </c>
      <c r="B1" s="7"/>
    </row>
    <row r="2" spans="1:2" ht="15">
      <c r="A2" s="6" t="s">
        <v>29</v>
      </c>
      <c r="B2" s="6"/>
    </row>
    <row r="3" spans="1:2" ht="15">
      <c r="A3" s="49"/>
      <c r="B3" s="49"/>
    </row>
    <row r="4" spans="1:2" ht="15">
      <c r="A4" s="6"/>
      <c r="B4" s="6"/>
    </row>
    <row r="5" spans="1:2" ht="15">
      <c r="A5" s="6"/>
      <c r="B5" s="6"/>
    </row>
    <row r="6" spans="1:2" ht="15">
      <c r="A6" s="6"/>
      <c r="B6" s="6"/>
    </row>
    <row r="7" spans="1:2" ht="15">
      <c r="A7" s="6"/>
      <c r="B7" s="6"/>
    </row>
    <row r="8" spans="1:2" ht="15">
      <c r="A8" s="6"/>
      <c r="B8" s="6"/>
    </row>
    <row r="9" spans="1:2" ht="15">
      <c r="A9" s="4"/>
      <c r="B9" s="4"/>
    </row>
    <row r="16" spans="8:19" ht="17.25">
      <c r="H16" s="8" t="s">
        <v>0</v>
      </c>
      <c r="I16" s="9"/>
      <c r="J16" s="9"/>
      <c r="K16" s="9"/>
      <c r="L16" s="10"/>
      <c r="N16" s="18" t="s">
        <v>1</v>
      </c>
      <c r="O16" s="9"/>
      <c r="P16" s="10"/>
      <c r="R16" s="67" t="s">
        <v>2</v>
      </c>
      <c r="S16" s="68"/>
    </row>
    <row r="17" spans="8:19" ht="18">
      <c r="H17" s="11" t="s">
        <v>3</v>
      </c>
      <c r="I17" s="12"/>
      <c r="J17" s="13"/>
      <c r="K17" s="23"/>
      <c r="L17" s="24"/>
      <c r="N17" s="11" t="s">
        <v>3</v>
      </c>
      <c r="O17" s="13"/>
      <c r="P17" s="24"/>
      <c r="R17" s="11" t="s">
        <v>35</v>
      </c>
      <c r="S17" s="13"/>
    </row>
    <row r="18" spans="8:19" ht="15">
      <c r="H18" s="20"/>
      <c r="I18" s="21" t="s">
        <v>4</v>
      </c>
      <c r="J18" s="21">
        <v>2</v>
      </c>
      <c r="K18" s="23"/>
      <c r="L18" s="24"/>
      <c r="N18" s="21"/>
      <c r="O18" s="21" t="s">
        <v>5</v>
      </c>
      <c r="P18" s="24"/>
      <c r="R18" s="66">
        <f>SUM(S27:S30)</f>
        <v>1.8248658190659397E-06</v>
      </c>
      <c r="S18" s="13"/>
    </row>
    <row r="19" spans="8:16" ht="15">
      <c r="H19" s="21" t="s">
        <v>6</v>
      </c>
      <c r="I19" s="41">
        <v>-8.001</v>
      </c>
      <c r="J19" s="41">
        <v>-8.001000000000001</v>
      </c>
      <c r="K19" s="23"/>
      <c r="L19" s="24"/>
      <c r="N19" s="21" t="s">
        <v>4</v>
      </c>
      <c r="O19" s="41">
        <v>8.001</v>
      </c>
      <c r="P19" s="24"/>
    </row>
    <row r="20" spans="8:19" ht="15">
      <c r="H20" s="21">
        <v>2</v>
      </c>
      <c r="I20" s="41">
        <v>-8.001</v>
      </c>
      <c r="J20" s="41">
        <v>-8.001000000000001</v>
      </c>
      <c r="K20" s="23"/>
      <c r="L20" s="24"/>
      <c r="N20" s="21">
        <v>2</v>
      </c>
      <c r="O20" s="41">
        <v>-8.001000000000001</v>
      </c>
      <c r="P20" s="24"/>
      <c r="R20" s="34"/>
      <c r="S20" s="34"/>
    </row>
    <row r="21" spans="8:18" ht="15">
      <c r="H21" s="21" t="s">
        <v>7</v>
      </c>
      <c r="I21" s="41">
        <v>-8.001000000000001</v>
      </c>
      <c r="J21" s="41">
        <v>8.001</v>
      </c>
      <c r="K21" s="23"/>
      <c r="L21" s="24"/>
      <c r="N21" s="21" t="s">
        <v>7</v>
      </c>
      <c r="O21" s="41">
        <v>7.998319545129214</v>
      </c>
      <c r="P21" s="24"/>
      <c r="R21" s="60" t="s">
        <v>38</v>
      </c>
    </row>
    <row r="22" spans="8:18" ht="18" customHeight="1">
      <c r="H22" s="65" t="s">
        <v>45</v>
      </c>
      <c r="I22" s="41">
        <f>I19^2+I20^2+I21^2</f>
        <v>192.048003</v>
      </c>
      <c r="J22" s="41">
        <f>J19^2+J20^2+J21^2</f>
        <v>192.04800300000002</v>
      </c>
      <c r="K22" s="23"/>
      <c r="L22" s="24"/>
      <c r="N22" s="65" t="s">
        <v>45</v>
      </c>
      <c r="O22" s="41">
        <f>O19^2+O20^2+O21^2</f>
        <v>192.005117545996</v>
      </c>
      <c r="P22" s="24"/>
      <c r="R22" s="57" t="s">
        <v>37</v>
      </c>
    </row>
    <row r="23" spans="8:18" ht="15">
      <c r="H23" s="25"/>
      <c r="I23" s="23"/>
      <c r="J23" s="23"/>
      <c r="K23" s="23"/>
      <c r="L23" s="24"/>
      <c r="N23" s="25"/>
      <c r="O23" s="23"/>
      <c r="P23" s="24"/>
      <c r="R23" s="37">
        <v>8.001</v>
      </c>
    </row>
    <row r="24" spans="3:16" ht="17.25">
      <c r="C24" s="18" t="s">
        <v>9</v>
      </c>
      <c r="D24" s="19"/>
      <c r="E24" s="9"/>
      <c r="F24" s="10"/>
      <c r="H24" s="25"/>
      <c r="I24" s="23"/>
      <c r="J24" s="23"/>
      <c r="K24" s="23"/>
      <c r="L24" s="24"/>
      <c r="N24" s="25"/>
      <c r="O24" s="23"/>
      <c r="P24" s="24"/>
    </row>
    <row r="25" spans="3:19" ht="18">
      <c r="C25" s="11" t="s">
        <v>30</v>
      </c>
      <c r="D25" s="15"/>
      <c r="E25" s="16"/>
      <c r="F25" s="1" t="s">
        <v>10</v>
      </c>
      <c r="H25" s="26"/>
      <c r="I25" s="56" t="s">
        <v>31</v>
      </c>
      <c r="J25" s="13"/>
      <c r="K25" s="56" t="s">
        <v>32</v>
      </c>
      <c r="L25" s="13"/>
      <c r="N25" s="25"/>
      <c r="O25" s="57" t="s">
        <v>31</v>
      </c>
      <c r="P25" s="57" t="s">
        <v>32</v>
      </c>
      <c r="R25" s="57" t="s">
        <v>33</v>
      </c>
      <c r="S25" s="57" t="s">
        <v>34</v>
      </c>
    </row>
    <row r="26" spans="3:19" ht="15">
      <c r="C26" s="17"/>
      <c r="D26" s="3" t="s">
        <v>6</v>
      </c>
      <c r="E26" s="3">
        <v>2</v>
      </c>
      <c r="F26" s="58" t="s">
        <v>36</v>
      </c>
      <c r="H26" s="27"/>
      <c r="I26" s="3" t="s">
        <v>4</v>
      </c>
      <c r="J26" s="3">
        <v>2</v>
      </c>
      <c r="K26" s="3" t="s">
        <v>4</v>
      </c>
      <c r="L26" s="28">
        <v>2</v>
      </c>
      <c r="N26" s="25"/>
      <c r="O26" s="21" t="s">
        <v>5</v>
      </c>
      <c r="P26" s="21" t="s">
        <v>5</v>
      </c>
      <c r="R26" s="21" t="s">
        <v>5</v>
      </c>
      <c r="S26" s="21" t="s">
        <v>5</v>
      </c>
    </row>
    <row r="27" spans="3:19" ht="15">
      <c r="C27" s="2" t="s">
        <v>11</v>
      </c>
      <c r="D27" s="14">
        <v>-1</v>
      </c>
      <c r="E27" s="14">
        <v>-1</v>
      </c>
      <c r="F27" s="14">
        <v>-1</v>
      </c>
      <c r="H27" s="29" t="s">
        <v>11</v>
      </c>
      <c r="I27" s="42">
        <f aca="true" t="shared" si="0" ref="I27:J30">I$19*$D27+I$20*$E27-I$21</f>
        <v>24.003</v>
      </c>
      <c r="J27" s="42">
        <f t="shared" si="0"/>
        <v>8.001000000000003</v>
      </c>
      <c r="K27" s="42">
        <f aca="true" t="shared" si="1" ref="K27:L30">(2/(1+EXP(-I27)))-1</f>
        <v>0.9999999999247233</v>
      </c>
      <c r="L27" s="43">
        <f t="shared" si="1"/>
        <v>0.9993299698795075</v>
      </c>
      <c r="N27" s="21" t="s">
        <v>11</v>
      </c>
      <c r="O27" s="46">
        <f>O$19*K27+O$20*L27-O$21</f>
        <v>-7.992958634737444</v>
      </c>
      <c r="P27" s="47">
        <f>(2/(1+EXP(-O27)))-1</f>
        <v>-0.9993245620280733</v>
      </c>
      <c r="R27" s="22">
        <f>F27-P27</f>
        <v>-0.0006754379719267067</v>
      </c>
      <c r="S27" s="51">
        <f>R27*R27</f>
        <v>4.562164539204627E-07</v>
      </c>
    </row>
    <row r="28" spans="3:19" ht="15">
      <c r="C28" s="2">
        <v>2</v>
      </c>
      <c r="D28" s="14">
        <v>-1</v>
      </c>
      <c r="E28" s="14">
        <v>1</v>
      </c>
      <c r="F28" s="14">
        <v>1</v>
      </c>
      <c r="H28" s="30" t="s">
        <v>12</v>
      </c>
      <c r="I28" s="42">
        <f t="shared" si="0"/>
        <v>8.001000000000001</v>
      </c>
      <c r="J28" s="42">
        <f t="shared" si="0"/>
        <v>-8.001</v>
      </c>
      <c r="K28" s="42">
        <f t="shared" si="1"/>
        <v>0.9993299698795075</v>
      </c>
      <c r="L28" s="43">
        <f t="shared" si="1"/>
        <v>-0.9993299698795072</v>
      </c>
      <c r="N28" s="21">
        <v>2</v>
      </c>
      <c r="O28" s="46">
        <f>O$19*K28+O$20*L28-O$21</f>
        <v>7.992958632882664</v>
      </c>
      <c r="P28" s="47">
        <f>(2/(1+EXP(-O28)))-1</f>
        <v>0.9993245620268207</v>
      </c>
      <c r="R28" s="22">
        <f>F28-P28</f>
        <v>0.0006754379731792604</v>
      </c>
      <c r="S28" s="51">
        <f>R28*R28</f>
        <v>4.562164556125072E-07</v>
      </c>
    </row>
    <row r="29" spans="3:19" ht="15">
      <c r="C29" s="2">
        <v>3</v>
      </c>
      <c r="D29" s="14">
        <v>1</v>
      </c>
      <c r="E29" s="14">
        <v>-1</v>
      </c>
      <c r="F29" s="14">
        <v>1</v>
      </c>
      <c r="H29" s="30" t="s">
        <v>13</v>
      </c>
      <c r="I29" s="42">
        <f t="shared" si="0"/>
        <v>8.001000000000001</v>
      </c>
      <c r="J29" s="42">
        <f t="shared" si="0"/>
        <v>-8.001</v>
      </c>
      <c r="K29" s="42">
        <f t="shared" si="1"/>
        <v>0.9993299698795075</v>
      </c>
      <c r="L29" s="43">
        <f t="shared" si="1"/>
        <v>-0.9993299698795072</v>
      </c>
      <c r="N29" s="21">
        <v>3</v>
      </c>
      <c r="O29" s="46">
        <f>O$19*K29+O$20*L29-O$21</f>
        <v>7.992958632882664</v>
      </c>
      <c r="P29" s="47">
        <f>(2/(1+EXP(-O29)))-1</f>
        <v>0.9993245620268207</v>
      </c>
      <c r="R29" s="22">
        <f>F29-P29</f>
        <v>0.0006754379731792604</v>
      </c>
      <c r="S29" s="51">
        <f>R29*R29</f>
        <v>4.562164556125072E-07</v>
      </c>
    </row>
    <row r="30" spans="3:19" ht="15">
      <c r="C30" s="2">
        <v>4</v>
      </c>
      <c r="D30" s="14">
        <v>1</v>
      </c>
      <c r="E30" s="14">
        <v>1</v>
      </c>
      <c r="F30" s="14">
        <v>-1</v>
      </c>
      <c r="H30" s="31" t="s">
        <v>14</v>
      </c>
      <c r="I30" s="44">
        <f t="shared" si="0"/>
        <v>-8.000999999999998</v>
      </c>
      <c r="J30" s="44">
        <f t="shared" si="0"/>
        <v>-24.003</v>
      </c>
      <c r="K30" s="44">
        <f t="shared" si="1"/>
        <v>-0.9993299698795072</v>
      </c>
      <c r="L30" s="45">
        <f t="shared" si="1"/>
        <v>-0.9999999999247234</v>
      </c>
      <c r="N30" s="21">
        <v>4</v>
      </c>
      <c r="O30" s="46">
        <f>O$19*K30+O$20*L30-O$21</f>
        <v>-7.9929586347374375</v>
      </c>
      <c r="P30" s="47">
        <f>(2/(1+EXP(-O30)))-1</f>
        <v>-0.9993245620280733</v>
      </c>
      <c r="R30" s="22">
        <f>F30-P30</f>
        <v>-0.0006754379719267067</v>
      </c>
      <c r="S30" s="51">
        <f>R30*R30</f>
        <v>4.562164539204627E-07</v>
      </c>
    </row>
    <row r="31" spans="18:19" ht="15">
      <c r="R31" s="33"/>
      <c r="S31" s="32"/>
    </row>
    <row r="32" spans="18:19" ht="15">
      <c r="R32" s="33"/>
      <c r="S32" s="32"/>
    </row>
    <row r="33" spans="18:19" ht="15">
      <c r="R33" s="33"/>
      <c r="S33" s="32"/>
    </row>
    <row r="34" spans="18:19" ht="15">
      <c r="R34" s="33"/>
      <c r="S34" s="32"/>
    </row>
    <row r="35" spans="9:19" ht="15">
      <c r="I35" s="52" t="s">
        <v>15</v>
      </c>
      <c r="J35" s="11" t="s">
        <v>39</v>
      </c>
      <c r="K35" s="12"/>
      <c r="L35" s="12"/>
      <c r="M35" s="12"/>
      <c r="N35" s="12"/>
      <c r="O35" s="12"/>
      <c r="P35" s="13"/>
      <c r="R35" s="33"/>
      <c r="S35" s="32"/>
    </row>
    <row r="36" spans="9:19" ht="15" customHeight="1">
      <c r="I36" s="48" t="s">
        <v>16</v>
      </c>
      <c r="J36" s="59" t="s">
        <v>37</v>
      </c>
      <c r="K36" s="59" t="s">
        <v>37</v>
      </c>
      <c r="L36" s="59" t="s">
        <v>37</v>
      </c>
      <c r="M36" s="59" t="s">
        <v>37</v>
      </c>
      <c r="N36" s="59" t="s">
        <v>37</v>
      </c>
      <c r="O36" s="59" t="s">
        <v>37</v>
      </c>
      <c r="P36" s="59" t="s">
        <v>37</v>
      </c>
      <c r="R36" s="33"/>
      <c r="S36" s="32"/>
    </row>
    <row r="37" spans="9:19" ht="15">
      <c r="I37" s="37" t="s">
        <v>8</v>
      </c>
      <c r="J37" s="37">
        <v>2</v>
      </c>
      <c r="K37" s="37">
        <v>3</v>
      </c>
      <c r="L37" s="37">
        <v>4</v>
      </c>
      <c r="M37" s="37">
        <v>5</v>
      </c>
      <c r="N37" s="37">
        <v>6</v>
      </c>
      <c r="O37" s="37">
        <v>7</v>
      </c>
      <c r="P37" s="37">
        <v>8</v>
      </c>
      <c r="R37" s="33"/>
      <c r="S37" s="32"/>
    </row>
    <row r="38" spans="8:19" ht="15">
      <c r="H38" s="5" t="s">
        <v>17</v>
      </c>
      <c r="I38" s="41">
        <v>-0.024600970488601336</v>
      </c>
      <c r="J38" s="41">
        <v>-2</v>
      </c>
      <c r="K38" s="41">
        <v>-3</v>
      </c>
      <c r="L38" s="41">
        <v>-3.998141183680577</v>
      </c>
      <c r="M38" s="41">
        <v>-4.9998210745763085</v>
      </c>
      <c r="N38" s="41">
        <v>-5.996798241495614</v>
      </c>
      <c r="O38" s="41">
        <v>-6.99959702503115</v>
      </c>
      <c r="P38" s="41">
        <v>-8.001</v>
      </c>
      <c r="R38" s="33"/>
      <c r="S38" s="32"/>
    </row>
    <row r="39" spans="8:19" ht="15">
      <c r="H39" s="36" t="s">
        <v>18</v>
      </c>
      <c r="I39" s="41">
        <v>0.15600146488845487</v>
      </c>
      <c r="J39" s="41">
        <v>-1.9802730708076015</v>
      </c>
      <c r="K39" s="41">
        <v>-3</v>
      </c>
      <c r="L39" s="41">
        <v>-3.9979038992120497</v>
      </c>
      <c r="M39" s="41">
        <v>-5</v>
      </c>
      <c r="N39" s="41">
        <v>-5.996621072230197</v>
      </c>
      <c r="O39" s="41">
        <v>-7</v>
      </c>
      <c r="P39" s="41">
        <v>-8.001</v>
      </c>
      <c r="R39" s="33"/>
      <c r="S39" s="32"/>
    </row>
    <row r="40" spans="8:19" ht="15">
      <c r="H40" s="5" t="s">
        <v>19</v>
      </c>
      <c r="I40" s="41">
        <v>0.29082613605151525</v>
      </c>
      <c r="J40" s="41">
        <v>-2</v>
      </c>
      <c r="K40" s="41">
        <v>-3.0028702363768165</v>
      </c>
      <c r="L40" s="41">
        <v>-4.003013090289072</v>
      </c>
      <c r="M40" s="41">
        <v>-4.99401849094766</v>
      </c>
      <c r="N40" s="41">
        <v>-6</v>
      </c>
      <c r="O40" s="41">
        <v>-7</v>
      </c>
      <c r="P40" s="41">
        <v>-8.001000000000001</v>
      </c>
      <c r="R40" s="33"/>
      <c r="S40" s="32"/>
    </row>
    <row r="41" spans="8:19" ht="15">
      <c r="H41" s="36" t="s">
        <v>20</v>
      </c>
      <c r="I41" s="41">
        <v>0.24708090456862083</v>
      </c>
      <c r="J41" s="41">
        <v>-1.9819053721780109</v>
      </c>
      <c r="K41" s="41">
        <v>-2.9992555128632286</v>
      </c>
      <c r="L41" s="41">
        <v>-4</v>
      </c>
      <c r="M41" s="41">
        <v>-4.9970635280506235</v>
      </c>
      <c r="N41" s="41">
        <v>-6</v>
      </c>
      <c r="O41" s="41">
        <v>-6.999755512542041</v>
      </c>
      <c r="P41" s="41">
        <v>-8.001000000000001</v>
      </c>
      <c r="R41" s="33"/>
      <c r="S41" s="32"/>
    </row>
    <row r="42" spans="8:19" ht="15">
      <c r="H42" s="36" t="s">
        <v>21</v>
      </c>
      <c r="I42" s="41">
        <v>0.17656483657338173</v>
      </c>
      <c r="J42" s="41">
        <v>-2</v>
      </c>
      <c r="K42" s="41">
        <v>-2.9998523443949594</v>
      </c>
      <c r="L42" s="41">
        <v>-3.9998082265823847</v>
      </c>
      <c r="M42" s="41">
        <v>-4.9971957579897275</v>
      </c>
      <c r="N42" s="41">
        <v>-5.999872119486507</v>
      </c>
      <c r="O42" s="41">
        <v>-7</v>
      </c>
      <c r="P42" s="41">
        <v>-8.001000000000001</v>
      </c>
      <c r="R42" s="33"/>
      <c r="S42" s="32"/>
    </row>
    <row r="43" spans="8:19" ht="15">
      <c r="H43" s="36" t="s">
        <v>22</v>
      </c>
      <c r="I43" s="41">
        <v>0.1767113254188665</v>
      </c>
      <c r="J43" s="41">
        <v>2</v>
      </c>
      <c r="K43" s="41">
        <v>3</v>
      </c>
      <c r="L43" s="41">
        <v>4</v>
      </c>
      <c r="M43" s="41">
        <v>5</v>
      </c>
      <c r="N43" s="41">
        <v>5.987698927298318</v>
      </c>
      <c r="O43" s="41">
        <v>7</v>
      </c>
      <c r="P43" s="41">
        <v>8.001</v>
      </c>
      <c r="R43" s="33"/>
      <c r="S43" s="32"/>
    </row>
    <row r="44" spans="8:19" ht="15">
      <c r="H44" s="5" t="s">
        <v>23</v>
      </c>
      <c r="I44" s="41">
        <v>0.032639545884579</v>
      </c>
      <c r="J44" s="41">
        <v>2</v>
      </c>
      <c r="K44" s="41">
        <v>3</v>
      </c>
      <c r="L44" s="41">
        <v>4</v>
      </c>
      <c r="M44" s="41">
        <v>5</v>
      </c>
      <c r="N44" s="41">
        <v>6</v>
      </c>
      <c r="O44" s="41">
        <v>7</v>
      </c>
      <c r="P44" s="41">
        <v>8.001</v>
      </c>
      <c r="R44" s="33"/>
      <c r="S44" s="32"/>
    </row>
    <row r="45" spans="8:19" ht="15">
      <c r="H45" s="5" t="s">
        <v>24</v>
      </c>
      <c r="I45" s="41">
        <v>0.18366954557939388</v>
      </c>
      <c r="J45" s="41">
        <v>-2.012009351866814</v>
      </c>
      <c r="K45" s="41">
        <v>-3</v>
      </c>
      <c r="L45" s="41">
        <v>-3.9987435541137586</v>
      </c>
      <c r="M45" s="41">
        <v>-5.001156497753642</v>
      </c>
      <c r="N45" s="41">
        <v>-5.998557724546945</v>
      </c>
      <c r="O45" s="41">
        <v>-7.003299171400137</v>
      </c>
      <c r="P45" s="41">
        <v>-8.001000000000001</v>
      </c>
      <c r="R45" s="33"/>
      <c r="S45" s="32"/>
    </row>
    <row r="46" spans="8:19" ht="15">
      <c r="H46" s="5" t="s">
        <v>25</v>
      </c>
      <c r="I46" s="41">
        <v>-0.04172185430463577</v>
      </c>
      <c r="J46" s="41">
        <v>1.7657520195925345</v>
      </c>
      <c r="K46" s="41">
        <v>2.857997286600609</v>
      </c>
      <c r="L46" s="41">
        <v>3.927880233840145</v>
      </c>
      <c r="M46" s="41">
        <v>4.966907933077975</v>
      </c>
      <c r="N46" s="41">
        <v>5.955362543203313</v>
      </c>
      <c r="O46" s="41">
        <v>6.976489223162909</v>
      </c>
      <c r="P46" s="41">
        <v>7.998319545129214</v>
      </c>
      <c r="R46" s="33"/>
      <c r="S46" s="32"/>
    </row>
    <row r="47" spans="8:19" ht="15" customHeight="1">
      <c r="H47" s="61" t="s">
        <v>40</v>
      </c>
      <c r="I47" s="53">
        <v>4.0025687810900425</v>
      </c>
      <c r="J47" s="53">
        <v>0.7460639070272734</v>
      </c>
      <c r="K47" s="53">
        <v>0.08032079375431977</v>
      </c>
      <c r="L47" s="53">
        <v>0.007911057583710362</v>
      </c>
      <c r="M47" s="53">
        <v>0.0008741994935314472</v>
      </c>
      <c r="N47" s="53">
        <v>0.00010726522819654036</v>
      </c>
      <c r="O47" s="54">
        <v>1.3762361117108975E-05</v>
      </c>
      <c r="P47" s="55">
        <v>1.8472243996454048E-06</v>
      </c>
      <c r="R47" s="33"/>
      <c r="S47" s="32"/>
    </row>
    <row r="48" spans="8:19" ht="15">
      <c r="H48" s="50" t="s">
        <v>26</v>
      </c>
      <c r="I48" s="35"/>
      <c r="J48" s="21" t="s">
        <v>27</v>
      </c>
      <c r="K48" s="21" t="s">
        <v>27</v>
      </c>
      <c r="L48" s="21" t="s">
        <v>27</v>
      </c>
      <c r="M48" s="21" t="s">
        <v>27</v>
      </c>
      <c r="N48" s="21" t="s">
        <v>27</v>
      </c>
      <c r="O48" s="21" t="s">
        <v>27</v>
      </c>
      <c r="P48" s="21" t="s">
        <v>27</v>
      </c>
      <c r="R48" s="33"/>
      <c r="S48" s="32"/>
    </row>
    <row r="49" spans="8:19" ht="15" customHeight="1">
      <c r="H49" s="62" t="s">
        <v>41</v>
      </c>
      <c r="I49" s="38">
        <f>I38*I38+I39*I39+I40*I40</f>
        <v>0.10952150620697931</v>
      </c>
      <c r="J49" s="38">
        <f aca="true" t="shared" si="2" ref="J49:P49">J38*J38+J39*J39+J40*J40</f>
        <v>11.921481434965768</v>
      </c>
      <c r="K49" s="38">
        <f t="shared" si="2"/>
        <v>27.017229656517756</v>
      </c>
      <c r="L49" s="38">
        <f t="shared" si="2"/>
        <v>47.99248231300331</v>
      </c>
      <c r="M49" s="38">
        <f t="shared" si="2"/>
        <v>74.93843146570453</v>
      </c>
      <c r="N49" s="38">
        <f t="shared" si="2"/>
        <v>107.92105343312012</v>
      </c>
      <c r="O49" s="38">
        <f t="shared" si="2"/>
        <v>146.99435851282493</v>
      </c>
      <c r="P49" s="38">
        <f t="shared" si="2"/>
        <v>192.048003</v>
      </c>
      <c r="R49" s="33"/>
      <c r="S49" s="32"/>
    </row>
    <row r="50" spans="8:19" ht="15" customHeight="1">
      <c r="H50" s="63" t="s">
        <v>42</v>
      </c>
      <c r="I50" s="39">
        <f>I41*I41+I42*I42+I43*I43</f>
        <v>0.12345100744792545</v>
      </c>
      <c r="J50" s="39">
        <f aca="true" t="shared" si="3" ref="J50:P50">J41*J41+J42*J42+J43*J43</f>
        <v>11.92794890426806</v>
      </c>
      <c r="K50" s="39">
        <f t="shared" si="3"/>
        <v>26.994647719612402</v>
      </c>
      <c r="L50" s="39">
        <f t="shared" si="3"/>
        <v>47.99846584943612</v>
      </c>
      <c r="M50" s="39">
        <f t="shared" si="3"/>
        <v>74.94260934704427</v>
      </c>
      <c r="N50" s="39">
        <f t="shared" si="3"/>
        <v>107.85100389416093</v>
      </c>
      <c r="O50" s="39">
        <f t="shared" si="3"/>
        <v>146.99657723536268</v>
      </c>
      <c r="P50" s="39">
        <f t="shared" si="3"/>
        <v>192.04800300000002</v>
      </c>
      <c r="R50" s="33"/>
      <c r="S50" s="32"/>
    </row>
    <row r="51" spans="8:19" ht="15" customHeight="1">
      <c r="H51" s="63" t="s">
        <v>43</v>
      </c>
      <c r="I51" s="39">
        <f>I44*I44+I45*I45+I46*I46</f>
        <v>0.03654055505550984</v>
      </c>
      <c r="J51" s="39">
        <f aca="true" t="shared" si="4" ref="J51:P51">J44*J44+J45*J45+J46*J46</f>
        <v>11.16606182669463</v>
      </c>
      <c r="K51" s="39">
        <f t="shared" si="4"/>
        <v>26.168148490216446</v>
      </c>
      <c r="L51" s="39">
        <f t="shared" si="4"/>
        <v>47.41819314295845</v>
      </c>
      <c r="M51" s="39">
        <f t="shared" si="4"/>
        <v>74.68174073069639</v>
      </c>
      <c r="N51" s="39">
        <f t="shared" si="4"/>
        <v>107.44903779571085</v>
      </c>
      <c r="O51" s="39">
        <f t="shared" si="4"/>
        <v>146.71760116504205</v>
      </c>
      <c r="P51" s="39">
        <f t="shared" si="4"/>
        <v>192.005117545996</v>
      </c>
      <c r="R51" s="33"/>
      <c r="S51" s="32"/>
    </row>
    <row r="52" spans="8:19" ht="15" customHeight="1">
      <c r="H52" s="64" t="s">
        <v>44</v>
      </c>
      <c r="I52" s="40">
        <f>SUM(I49:I51)</f>
        <v>0.2695130687104146</v>
      </c>
      <c r="J52" s="40">
        <f aca="true" t="shared" si="5" ref="J52:P52">SUM(J49:J51)</f>
        <v>35.01549216592846</v>
      </c>
      <c r="K52" s="40">
        <f t="shared" si="5"/>
        <v>80.1800258663466</v>
      </c>
      <c r="L52" s="40">
        <f t="shared" si="5"/>
        <v>143.40914130539787</v>
      </c>
      <c r="M52" s="40">
        <f t="shared" si="5"/>
        <v>224.56278154344517</v>
      </c>
      <c r="N52" s="40">
        <f t="shared" si="5"/>
        <v>323.2210951229919</v>
      </c>
      <c r="O52" s="40">
        <f t="shared" si="5"/>
        <v>440.70853691322964</v>
      </c>
      <c r="P52" s="40">
        <f t="shared" si="5"/>
        <v>576.101123545996</v>
      </c>
      <c r="R52" s="33"/>
      <c r="S52" s="32"/>
    </row>
  </sheetData>
  <mergeCells count="1">
    <mergeCell ref="R16:S16"/>
  </mergeCells>
  <printOptions/>
  <pageMargins left="0.75" right="0.75" top="1" bottom="1" header="0.5" footer="0.5"/>
  <pageSetup fitToHeight="1" fitToWidth="1" horizontalDpi="300" verticalDpi="300" orientation="landscape" scale="51" r:id="rId17"/>
  <headerFooter alignWithMargins="0">
    <oddHeader xml:space="preserve">&amp;L&amp;[YYYY MMM DD] &amp;D &amp;T&amp;C&amp;F&amp;R    Worksheet Nnet     </oddHeader>
  </headerFooter>
  <drawing r:id="rId16"/>
  <legacyDrawing r:id="rId15"/>
  <oleObjects>
    <oleObject progId="Equation" shapeId="255524" r:id="rId1"/>
    <oleObject progId="Equation" shapeId="32299" r:id="rId2"/>
    <oleObject progId="Equation" shapeId="126389" r:id="rId3"/>
    <oleObject progId="Equation" shapeId="171729" r:id="rId4"/>
    <oleObject progId="Equation" shapeId="215741" r:id="rId5"/>
    <oleObject progId="Equation" shapeId="120797" r:id="rId6"/>
    <oleObject progId="Equation" shapeId="159306" r:id="rId7"/>
    <oleObject progId="Equation" shapeId="180469" r:id="rId8"/>
    <oleObject progId="Equation" shapeId="188543" r:id="rId9"/>
    <oleObject progId="Equation" shapeId="251196" r:id="rId10"/>
    <oleObject progId="Equation" shapeId="302684" r:id="rId11"/>
    <oleObject progId="Equation" shapeId="386847" r:id="rId12"/>
    <oleObject progId="Equation" shapeId="193833" r:id="rId13"/>
    <oleObject progId="Equation" shapeId="389545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Error Minimization Model for XOR</dc:title>
  <dc:subject/>
  <dc:creator>Patrick Lyons</dc:creator>
  <cp:keywords/>
  <dc:description/>
  <cp:lastModifiedBy>Patrick Lyons</cp:lastModifiedBy>
  <cp:lastPrinted>2000-10-01T17:13:53Z</cp:lastPrinted>
  <dcterms:created xsi:type="dcterms:W3CDTF">2001-01-15T23:24:59Z</dcterms:created>
  <dcterms:modified xsi:type="dcterms:W3CDTF">2001-01-16T01:07:48Z</dcterms:modified>
  <cp:category/>
  <cp:version/>
  <cp:contentType/>
  <cp:contentStatus/>
</cp:coreProperties>
</file>