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76" windowHeight="3456" activeTab="0"/>
  </bookViews>
  <sheets>
    <sheet name="A" sheetId="1" r:id="rId1"/>
  </sheets>
  <definedNames>
    <definedName name="__123Graph_ACHART1" hidden="1">'A'!$F$11:$F$20</definedName>
    <definedName name="__123Graph_ACHART2" hidden="1">'A'!$I$11:$I$20</definedName>
    <definedName name="__123Graph_BCHART1" hidden="1">'A'!$J$46:$J$57</definedName>
    <definedName name="__123Graph_BCHART2" hidden="1">'A'!$J$61:$J$72</definedName>
    <definedName name="__123Graph_CCHART1" hidden="1">'A'!$K$46:$K$57</definedName>
    <definedName name="__123Graph_CCHART2" hidden="1">'A'!$K$61:$K$72</definedName>
    <definedName name="__123Graph_XCHART1" hidden="1">'A'!$A$11:$A$20</definedName>
    <definedName name="__123Graph_XCHART2" hidden="1">'A'!$A$11:$A$20</definedName>
    <definedName name="_Fill" hidden="1">'A'!$B$11:$B$89</definedName>
    <definedName name="A_2">'A'!$E$29</definedName>
    <definedName name="D_3">'A'!$E$39</definedName>
    <definedName name="D_4">'A'!$E$38</definedName>
    <definedName name="_xlnm.Print_Area" localSheetId="0">'A'!$A$1:$M$89</definedName>
    <definedName name="R_BAR">'A'!$F$24</definedName>
    <definedName name="X_BAR_BAR">'A'!$C$24</definedName>
  </definedNames>
  <calcPr fullCalcOnLoad="1"/>
</workbook>
</file>

<file path=xl/sharedStrings.xml><?xml version="1.0" encoding="utf-8"?>
<sst xmlns="http://schemas.openxmlformats.org/spreadsheetml/2006/main" count="46" uniqueCount="45">
  <si>
    <t>Dr. Patrick Lyons</t>
  </si>
  <si>
    <t>Sample</t>
  </si>
  <si>
    <t>X bar bar</t>
  </si>
  <si>
    <t>Number</t>
  </si>
  <si>
    <t>Mean</t>
  </si>
  <si>
    <t>Range</t>
  </si>
  <si>
    <t>a. What are the upper and lower control limits for the process mean?</t>
  </si>
  <si>
    <t xml:space="preserve">   UCL X_bar = X_ bar_bar + A_2*R_bar</t>
  </si>
  <si>
    <t xml:space="preserve">   UCL X_bar = </t>
  </si>
  <si>
    <t xml:space="preserve">   LCL X_bar = X_bar_bar -  A_2*R_bar</t>
  </si>
  <si>
    <t xml:space="preserve">   LCL X_bar =</t>
  </si>
  <si>
    <t>b. What are the upper and lower control limits for the process range?</t>
  </si>
  <si>
    <t>D_3 =</t>
  </si>
  <si>
    <t xml:space="preserve">   UCL R = D_4*R_bar</t>
  </si>
  <si>
    <t xml:space="preserve">   UCL R =</t>
  </si>
  <si>
    <t xml:space="preserve">   LCL R = D_3*R_bar</t>
  </si>
  <si>
    <t xml:space="preserve">   LCL R =</t>
  </si>
  <si>
    <t>c. Plot the control chart for the process mean.</t>
  </si>
  <si>
    <t xml:space="preserve">   Is the process mean in control?  Explain.</t>
  </si>
  <si>
    <t>d. Plot the control chart for the process range.</t>
  </si>
  <si>
    <t xml:space="preserve">   Is the process range in control?  Explain.</t>
  </si>
  <si>
    <t>Text box summarizing Chart Creation Process is to the right.</t>
  </si>
  <si>
    <t>UCL X bar</t>
  </si>
  <si>
    <t>LCL X bar</t>
  </si>
  <si>
    <t>UCL R</t>
  </si>
  <si>
    <t>LCL R</t>
  </si>
  <si>
    <t>X_bar_bar</t>
  </si>
  <si>
    <t>R_b</t>
  </si>
  <si>
    <t>X_bar</t>
  </si>
  <si>
    <t>Input Data - Whole Grains multigrain bread</t>
  </si>
  <si>
    <t>Net Weight (oz.)</t>
  </si>
  <si>
    <t>R_bar</t>
  </si>
  <si>
    <t>R</t>
  </si>
  <si>
    <t>It is desired to determine the upper and lower control limits using the values</t>
  </si>
  <si>
    <t xml:space="preserve">     of  X_bar_bar and R_bar computed from previous data given below:</t>
  </si>
  <si>
    <t>(Modified with 5 additional samples and X_bar_bar and R_bar given)</t>
  </si>
  <si>
    <t>Note: uses Named Ranges.</t>
  </si>
  <si>
    <t>Insert graph here.</t>
  </si>
  <si>
    <t>&lt;your name&gt;</t>
  </si>
  <si>
    <t xml:space="preserve">   From Table S6.1 p 227, for n=4,  A_2 =</t>
  </si>
  <si>
    <t xml:space="preserve">   From Table S6.1 p 227, for n=4, D_4 =</t>
  </si>
  <si>
    <t xml:space="preserve">Heizer Ch 6 Supplement Problem S6.9 page 245 </t>
  </si>
  <si>
    <t xml:space="preserve">St. John's University </t>
  </si>
  <si>
    <t xml:space="preserve">Mgt 3325 - Production and Operations Mgt </t>
  </si>
  <si>
    <t>Heizer ed 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</si>
</sst>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00_)"/>
    <numFmt numFmtId="167" formatCode="0.0"/>
    <numFmt numFmtId="168" formatCode="0.000"/>
    <numFmt numFmtId="169" formatCode="0_)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4.25"/>
      <color indexed="8"/>
      <name val="Arial"/>
      <family val="2"/>
    </font>
    <font>
      <sz val="10.5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4"/>
      <color indexed="8"/>
      <name val="Arial"/>
      <family val="2"/>
    </font>
    <font>
      <b/>
      <sz val="9.25"/>
      <color indexed="8"/>
      <name val="Arial"/>
      <family val="2"/>
    </font>
    <font>
      <b/>
      <sz val="11.75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Arial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165" fontId="0" fillId="33" borderId="0" xfId="0" applyNumberFormat="1" applyFill="1" applyAlignment="1" applyProtection="1">
      <alignment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165" fontId="0" fillId="33" borderId="17" xfId="0" applyNumberForma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0" fontId="4" fillId="0" borderId="0" xfId="0" applyFont="1" applyAlignment="1">
      <alignment horizontal="left"/>
    </xf>
    <xf numFmtId="0" fontId="0" fillId="0" borderId="19" xfId="0" applyBorder="1" applyAlignment="1" quotePrefix="1">
      <alignment/>
    </xf>
    <xf numFmtId="0" fontId="0" fillId="0" borderId="2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6" fontId="0" fillId="0" borderId="33" xfId="0" applyNumberForma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8" xfId="0" applyNumberFormat="1" applyBorder="1" applyAlignment="1" applyProtection="1">
      <alignment horizontal="center"/>
      <protection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0" fontId="0" fillId="0" borderId="21" xfId="0" applyBorder="1" applyAlignment="1">
      <alignment/>
    </xf>
    <xf numFmtId="166" fontId="0" fillId="0" borderId="21" xfId="0" applyNumberForma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51" fillId="0" borderId="0" xfId="0" applyFont="1" applyAlignment="1">
      <alignment horizontal="left" readingOrder="1"/>
    </xf>
    <xf numFmtId="0" fontId="52" fillId="0" borderId="0" xfId="0" applyFont="1" applyAlignment="1">
      <alignment horizontal="left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 Mean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5825"/>
          <c:w val="0.702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A!$I$45</c:f>
              <c:strCache>
                <c:ptCount val="1"/>
                <c:pt idx="0">
                  <c:v>X_bar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A!$I$46:$I$55</c:f>
              <c:numCache/>
            </c:numRef>
          </c:val>
          <c:smooth val="0"/>
        </c:ser>
        <c:ser>
          <c:idx val="1"/>
          <c:order val="1"/>
          <c:tx>
            <c:strRef>
              <c:f>A!$J$45</c:f>
              <c:strCache>
                <c:ptCount val="1"/>
                <c:pt idx="0">
                  <c:v>UCL X bar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A!$J$46:$J$55</c:f>
              <c:numCache/>
            </c:numRef>
          </c:val>
          <c:smooth val="0"/>
        </c:ser>
        <c:ser>
          <c:idx val="2"/>
          <c:order val="2"/>
          <c:tx>
            <c:strRef>
              <c:f>A!$K$45</c:f>
              <c:strCache>
                <c:ptCount val="1"/>
                <c:pt idx="0">
                  <c:v>LCL X bar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A!$K$46:$K$55</c:f>
              <c:numCache/>
            </c:numRef>
          </c:val>
          <c:smooth val="0"/>
        </c:ser>
        <c:ser>
          <c:idx val="3"/>
          <c:order val="3"/>
          <c:tx>
            <c:strRef>
              <c:f>A!$L$45</c:f>
              <c:strCache>
                <c:ptCount val="1"/>
                <c:pt idx="0">
                  <c:v>X_bar_bar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A!$L$46:$L$55</c:f>
              <c:numCache/>
            </c:numRef>
          </c:val>
          <c:smooth val="0"/>
        </c:ser>
        <c:marker val="1"/>
        <c:axId val="52963980"/>
        <c:axId val="6913773"/>
      </c:lineChart>
      <c:catAx>
        <c:axId val="5296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13773"/>
        <c:crossesAt val="0"/>
        <c:auto val="1"/>
        <c:lblOffset val="100"/>
        <c:tickLblSkip val="2"/>
        <c:noMultiLvlLbl val="0"/>
      </c:catAx>
      <c:valAx>
        <c:axId val="6913773"/>
        <c:scaling>
          <c:orientation val="minMax"/>
          <c:min val="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398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21875"/>
          <c:w val="0.21825"/>
          <c:h val="0.5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71</xdr:row>
      <xdr:rowOff>200025</xdr:rowOff>
    </xdr:from>
    <xdr:to>
      <xdr:col>11</xdr:col>
      <xdr:colOff>781050</xdr:colOff>
      <xdr:row>86</xdr:row>
      <xdr:rowOff>85725</xdr:rowOff>
    </xdr:to>
    <xdr:sp>
      <xdr:nvSpPr>
        <xdr:cNvPr id="1" name="Text 6"/>
        <xdr:cNvSpPr txBox="1">
          <a:spLocks noChangeArrowheads="1"/>
        </xdr:cNvSpPr>
      </xdr:nvSpPr>
      <xdr:spPr>
        <a:xfrm>
          <a:off x="6705600" y="14125575"/>
          <a:ext cx="32956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Excel 2003 process to create chart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Select data with titles (4 columns).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Click ChartWizard.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Select Chart Type of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Line with markers.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Follow ChartWizard Steps 2-4.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Move and resize graph to fit.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Increase font sizes.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Excel 2007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Select data with titles (4 columns).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Click Insert, Charts, Line, Line with Markers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In Chart Tools, click Layout, Labels,
        Chart Title, Axis Titles.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Move and resize graph to fit.
</a:t>
          </a:r>
        </a:p>
      </xdr:txBody>
    </xdr:sp>
    <xdr:clientData/>
  </xdr:twoCellAnchor>
  <xdr:twoCellAnchor>
    <xdr:from>
      <xdr:col>4</xdr:col>
      <xdr:colOff>76200</xdr:colOff>
      <xdr:row>69</xdr:row>
      <xdr:rowOff>95250</xdr:rowOff>
    </xdr:from>
    <xdr:to>
      <xdr:col>6</xdr:col>
      <xdr:colOff>742950</xdr:colOff>
      <xdr:row>81</xdr:row>
      <xdr:rowOff>76200</xdr:rowOff>
    </xdr:to>
    <xdr:sp>
      <xdr:nvSpPr>
        <xdr:cNvPr id="2" name="Text 7"/>
        <xdr:cNvSpPr txBox="1">
          <a:spLocks noChangeArrowheads="1"/>
        </xdr:cNvSpPr>
      </xdr:nvSpPr>
      <xdr:spPr>
        <a:xfrm>
          <a:off x="3429000" y="13582650"/>
          <a:ext cx="234315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your answer here.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Delete all text in Italics.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123825</xdr:colOff>
      <xdr:row>48</xdr:row>
      <xdr:rowOff>85725</xdr:rowOff>
    </xdr:from>
    <xdr:to>
      <xdr:col>4</xdr:col>
      <xdr:colOff>0</xdr:colOff>
      <xdr:row>64</xdr:row>
      <xdr:rowOff>133350</xdr:rowOff>
    </xdr:to>
    <xdr:graphicFrame>
      <xdr:nvGraphicFramePr>
        <xdr:cNvPr id="3" name="Chart 8"/>
        <xdr:cNvGraphicFramePr/>
      </xdr:nvGraphicFramePr>
      <xdr:xfrm>
        <a:off x="123825" y="9458325"/>
        <a:ext cx="3228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48</xdr:row>
      <xdr:rowOff>95250</xdr:rowOff>
    </xdr:from>
    <xdr:to>
      <xdr:col>6</xdr:col>
      <xdr:colOff>762000</xdr:colOff>
      <xdr:row>60</xdr:row>
      <xdr:rowOff>9525</xdr:rowOff>
    </xdr:to>
    <xdr:sp>
      <xdr:nvSpPr>
        <xdr:cNvPr id="4" name="Text 7"/>
        <xdr:cNvSpPr txBox="1">
          <a:spLocks noChangeArrowheads="1"/>
        </xdr:cNvSpPr>
      </xdr:nvSpPr>
      <xdr:spPr>
        <a:xfrm>
          <a:off x="3390900" y="9467850"/>
          <a:ext cx="24003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Since there are: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no points above UCL,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no points below LCL, and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no inappropriate patterns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(see page 234)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process mean is in control.</a:t>
          </a:r>
        </a:p>
      </xdr:txBody>
    </xdr:sp>
    <xdr:clientData/>
  </xdr:twoCellAnchor>
  <xdr:twoCellAnchor>
    <xdr:from>
      <xdr:col>4</xdr:col>
      <xdr:colOff>257175</xdr:colOff>
      <xdr:row>29</xdr:row>
      <xdr:rowOff>9525</xdr:rowOff>
    </xdr:from>
    <xdr:to>
      <xdr:col>6</xdr:col>
      <xdr:colOff>476250</xdr:colOff>
      <xdr:row>31</xdr:row>
      <xdr:rowOff>57150</xdr:rowOff>
    </xdr:to>
    <xdr:sp>
      <xdr:nvSpPr>
        <xdr:cNvPr id="5" name="AutoShape 11"/>
        <xdr:cNvSpPr>
          <a:spLocks/>
        </xdr:cNvSpPr>
      </xdr:nvSpPr>
      <xdr:spPr>
        <a:xfrm>
          <a:off x="3609975" y="5619750"/>
          <a:ext cx="1895475" cy="428625"/>
        </a:xfrm>
        <a:prstGeom prst="wedgeEllipseCallout">
          <a:avLst>
            <a:gd name="adj1" fmla="val -103333"/>
            <a:gd name="adj2" fmla="val 1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formulas.</a:t>
          </a:r>
        </a:p>
      </xdr:txBody>
    </xdr:sp>
    <xdr:clientData/>
  </xdr:twoCellAnchor>
  <xdr:twoCellAnchor>
    <xdr:from>
      <xdr:col>7</xdr:col>
      <xdr:colOff>85725</xdr:colOff>
      <xdr:row>14</xdr:row>
      <xdr:rowOff>28575</xdr:rowOff>
    </xdr:from>
    <xdr:to>
      <xdr:col>8</xdr:col>
      <xdr:colOff>352425</xdr:colOff>
      <xdr:row>17</xdr:row>
      <xdr:rowOff>171450</xdr:rowOff>
    </xdr:to>
    <xdr:sp>
      <xdr:nvSpPr>
        <xdr:cNvPr id="6" name="AutoShape 12"/>
        <xdr:cNvSpPr>
          <a:spLocks/>
        </xdr:cNvSpPr>
      </xdr:nvSpPr>
      <xdr:spPr>
        <a:xfrm>
          <a:off x="5953125" y="2752725"/>
          <a:ext cx="1104900" cy="714375"/>
        </a:xfrm>
        <a:prstGeom prst="wedgeEllipseCallout">
          <a:avLst>
            <a:gd name="adj1" fmla="val -49138"/>
            <a:gd name="adj2" fmla="val -120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9"/>
  <sheetViews>
    <sheetView showGridLines="0" tabSelected="1" zoomScale="70" zoomScaleNormal="70" zoomScalePageLayoutView="0" workbookViewId="0" topLeftCell="A1">
      <selection activeCell="O71" sqref="O71"/>
    </sheetView>
  </sheetViews>
  <sheetFormatPr defaultColWidth="9.77734375" defaultRowHeight="15"/>
  <sheetData>
    <row r="1" spans="1:7" ht="17.25">
      <c r="A1" s="2" t="s">
        <v>42</v>
      </c>
      <c r="B1" s="3"/>
      <c r="C1" s="3"/>
      <c r="D1" s="3"/>
      <c r="E1" s="3"/>
      <c r="F1" s="3"/>
      <c r="G1" s="3"/>
    </row>
    <row r="2" spans="1:7" ht="15">
      <c r="A2" s="1" t="s">
        <v>43</v>
      </c>
      <c r="G2" s="59" t="s">
        <v>38</v>
      </c>
    </row>
    <row r="3" spans="1:7" ht="15">
      <c r="A3" s="1" t="s">
        <v>0</v>
      </c>
      <c r="G3" s="60" t="s">
        <v>44</v>
      </c>
    </row>
    <row r="5" spans="1:7" ht="17.25">
      <c r="A5" s="4" t="s">
        <v>41</v>
      </c>
      <c r="B5" s="3"/>
      <c r="C5" s="3"/>
      <c r="D5" s="3"/>
      <c r="E5" s="3"/>
      <c r="F5" s="3"/>
      <c r="G5" s="3"/>
    </row>
    <row r="6" spans="1:7" ht="15">
      <c r="A6" s="58" t="s">
        <v>35</v>
      </c>
      <c r="B6" s="3"/>
      <c r="C6" s="3"/>
      <c r="D6" s="3"/>
      <c r="E6" s="3"/>
      <c r="F6" s="3"/>
      <c r="G6" s="3"/>
    </row>
    <row r="8" spans="1:6" ht="15">
      <c r="A8" s="33" t="s">
        <v>29</v>
      </c>
      <c r="B8" s="7"/>
      <c r="C8" s="7"/>
      <c r="D8" s="7"/>
      <c r="E8" s="7"/>
      <c r="F8" s="8"/>
    </row>
    <row r="9" spans="1:7" ht="15">
      <c r="A9" s="34" t="s">
        <v>1</v>
      </c>
      <c r="B9" s="61"/>
      <c r="C9" s="62"/>
      <c r="D9" s="62"/>
      <c r="E9" s="63"/>
      <c r="F9" s="35"/>
      <c r="G9" s="36"/>
    </row>
    <row r="10" spans="1:7" ht="15">
      <c r="A10" s="37" t="s">
        <v>3</v>
      </c>
      <c r="B10" s="64" t="s">
        <v>30</v>
      </c>
      <c r="C10" s="65"/>
      <c r="D10" s="65"/>
      <c r="E10" s="66"/>
      <c r="F10" s="5" t="s">
        <v>28</v>
      </c>
      <c r="G10" s="38" t="s">
        <v>5</v>
      </c>
    </row>
    <row r="11" spans="1:7" ht="15">
      <c r="A11" s="21">
        <v>1</v>
      </c>
      <c r="B11" s="42">
        <v>6.3</v>
      </c>
      <c r="C11" s="43">
        <v>6</v>
      </c>
      <c r="D11" s="43">
        <v>5.9</v>
      </c>
      <c r="E11" s="44">
        <v>5.9</v>
      </c>
      <c r="F11" s="48">
        <f>AVERAGE(B11:E11)</f>
        <v>6.025</v>
      </c>
      <c r="G11" s="49">
        <f>MAX(B11:E11)-MIN(B11:E11)</f>
        <v>0.39999999999999947</v>
      </c>
    </row>
    <row r="12" spans="1:7" ht="15">
      <c r="A12" s="30">
        <v>2</v>
      </c>
      <c r="B12" s="45">
        <v>6</v>
      </c>
      <c r="C12" s="46">
        <v>6</v>
      </c>
      <c r="D12" s="46">
        <v>6.3</v>
      </c>
      <c r="E12" s="47">
        <v>5.9</v>
      </c>
      <c r="F12" s="48"/>
      <c r="G12" s="49"/>
    </row>
    <row r="13" spans="1:7" ht="15">
      <c r="A13" s="30">
        <v>3</v>
      </c>
      <c r="B13" s="45">
        <v>6.3</v>
      </c>
      <c r="C13" s="46">
        <v>4.8</v>
      </c>
      <c r="D13" s="46">
        <v>5.6</v>
      </c>
      <c r="E13" s="47">
        <v>5.2</v>
      </c>
      <c r="F13" s="48"/>
      <c r="G13" s="49"/>
    </row>
    <row r="14" spans="1:7" ht="15">
      <c r="A14" s="30">
        <v>4</v>
      </c>
      <c r="B14" s="45">
        <v>6.2</v>
      </c>
      <c r="C14" s="46">
        <v>6</v>
      </c>
      <c r="D14" s="46">
        <v>6.2</v>
      </c>
      <c r="E14" s="47">
        <v>5.9</v>
      </c>
      <c r="F14" s="48"/>
      <c r="G14" s="49"/>
    </row>
    <row r="15" spans="1:7" ht="15">
      <c r="A15" s="30">
        <v>5</v>
      </c>
      <c r="B15" s="45">
        <v>6.5</v>
      </c>
      <c r="C15" s="46">
        <v>6.6</v>
      </c>
      <c r="D15" s="46">
        <v>6.5</v>
      </c>
      <c r="E15" s="47">
        <v>6.9</v>
      </c>
      <c r="F15" s="48"/>
      <c r="G15" s="49"/>
    </row>
    <row r="16" spans="1:7" ht="15">
      <c r="A16" s="30">
        <v>6</v>
      </c>
      <c r="B16" s="45">
        <v>6.2</v>
      </c>
      <c r="C16" s="46">
        <v>6.4</v>
      </c>
      <c r="D16" s="46">
        <v>6.2</v>
      </c>
      <c r="E16" s="47">
        <v>5.9</v>
      </c>
      <c r="F16" s="48"/>
      <c r="G16" s="49"/>
    </row>
    <row r="17" spans="1:7" ht="15">
      <c r="A17" s="30">
        <v>7</v>
      </c>
      <c r="B17" s="45">
        <v>6.1</v>
      </c>
      <c r="C17" s="46">
        <v>6.3</v>
      </c>
      <c r="D17" s="46">
        <v>6.1</v>
      </c>
      <c r="E17" s="47">
        <v>5.8</v>
      </c>
      <c r="F17" s="48"/>
      <c r="G17" s="49"/>
    </row>
    <row r="18" spans="1:7" ht="15">
      <c r="A18" s="30">
        <v>8</v>
      </c>
      <c r="B18" s="45">
        <v>6</v>
      </c>
      <c r="C18" s="46">
        <v>6.2</v>
      </c>
      <c r="D18" s="46">
        <v>6</v>
      </c>
      <c r="E18" s="47">
        <v>5.6</v>
      </c>
      <c r="F18" s="48"/>
      <c r="G18" s="49"/>
    </row>
    <row r="19" spans="1:7" ht="15">
      <c r="A19" s="30">
        <v>9</v>
      </c>
      <c r="B19" s="45">
        <v>6.2</v>
      </c>
      <c r="C19" s="46">
        <v>6.7</v>
      </c>
      <c r="D19" s="46">
        <v>6.2</v>
      </c>
      <c r="E19" s="47">
        <v>5.9</v>
      </c>
      <c r="F19" s="48"/>
      <c r="G19" s="49"/>
    </row>
    <row r="20" spans="1:7" ht="15">
      <c r="A20" s="25">
        <v>10</v>
      </c>
      <c r="B20" s="52">
        <v>5.9</v>
      </c>
      <c r="C20" s="53">
        <v>6.8</v>
      </c>
      <c r="D20" s="53">
        <v>5.9</v>
      </c>
      <c r="E20" s="54">
        <v>5.9</v>
      </c>
      <c r="F20" s="48"/>
      <c r="G20" s="49"/>
    </row>
    <row r="21" spans="1:7" ht="15">
      <c r="A21" s="26"/>
      <c r="B21" s="27"/>
      <c r="C21" s="27"/>
      <c r="D21" s="27"/>
      <c r="E21" s="25" t="s">
        <v>4</v>
      </c>
      <c r="F21" s="50">
        <f>AVERAGE(F11:F20)</f>
        <v>6.025</v>
      </c>
      <c r="G21" s="51">
        <f>AVERAGE(G11:G20)</f>
        <v>0.39999999999999947</v>
      </c>
    </row>
    <row r="22" spans="1:7" ht="15">
      <c r="A22" s="26" t="s">
        <v>33</v>
      </c>
      <c r="B22" s="27"/>
      <c r="C22" s="27"/>
      <c r="D22" s="27"/>
      <c r="E22" s="24"/>
      <c r="F22" s="22"/>
      <c r="G22" s="31"/>
    </row>
    <row r="23" spans="1:7" ht="15">
      <c r="A23" s="26" t="s">
        <v>34</v>
      </c>
      <c r="B23" s="27"/>
      <c r="C23" s="27"/>
      <c r="D23" s="27"/>
      <c r="E23" s="24"/>
      <c r="F23" s="22"/>
      <c r="G23" s="31"/>
    </row>
    <row r="24" spans="1:7" ht="15">
      <c r="A24" s="28"/>
      <c r="B24" s="39" t="s">
        <v>2</v>
      </c>
      <c r="C24" s="40">
        <v>6.1</v>
      </c>
      <c r="D24" s="29"/>
      <c r="E24" s="41" t="s">
        <v>31</v>
      </c>
      <c r="F24" s="23">
        <v>1</v>
      </c>
      <c r="G24" s="32"/>
    </row>
    <row r="25" spans="5:7" ht="15">
      <c r="E25" s="24"/>
      <c r="F25" s="22"/>
      <c r="G25" s="22"/>
    </row>
    <row r="28" spans="1:7" ht="17.25">
      <c r="A28" s="57" t="s">
        <v>6</v>
      </c>
      <c r="B28" s="7"/>
      <c r="C28" s="7"/>
      <c r="D28" s="7"/>
      <c r="E28" s="7"/>
      <c r="F28" s="7"/>
      <c r="G28" s="8"/>
    </row>
    <row r="29" spans="1:7" ht="15">
      <c r="A29" s="20" t="s">
        <v>39</v>
      </c>
      <c r="D29" s="1"/>
      <c r="E29">
        <v>0.729</v>
      </c>
      <c r="G29" s="10"/>
    </row>
    <row r="30" spans="1:7" ht="15">
      <c r="A30" s="9" t="s">
        <v>7</v>
      </c>
      <c r="G30" s="10"/>
    </row>
    <row r="31" spans="1:7" ht="15">
      <c r="A31" s="9" t="s">
        <v>8</v>
      </c>
      <c r="C31" s="11"/>
      <c r="G31" s="10"/>
    </row>
    <row r="32" spans="1:7" ht="15">
      <c r="A32" s="12"/>
      <c r="G32" s="10"/>
    </row>
    <row r="33" spans="1:7" ht="15">
      <c r="A33" s="9" t="s">
        <v>9</v>
      </c>
      <c r="G33" s="10"/>
    </row>
    <row r="34" spans="1:7" ht="15">
      <c r="A34" s="13" t="s">
        <v>10</v>
      </c>
      <c r="B34" s="14"/>
      <c r="C34" s="15"/>
      <c r="D34" s="14"/>
      <c r="E34" s="14" t="s">
        <v>36</v>
      </c>
      <c r="F34" s="14"/>
      <c r="G34" s="16"/>
    </row>
    <row r="37" spans="1:7" ht="17.25">
      <c r="A37" s="57" t="s">
        <v>11</v>
      </c>
      <c r="B37" s="7"/>
      <c r="C37" s="7"/>
      <c r="D37" s="7"/>
      <c r="E37" s="7"/>
      <c r="F37" s="7"/>
      <c r="G37" s="8"/>
    </row>
    <row r="38" spans="1:7" ht="15">
      <c r="A38" s="9" t="s">
        <v>40</v>
      </c>
      <c r="E38">
        <v>2.282</v>
      </c>
      <c r="G38" s="10"/>
    </row>
    <row r="39" spans="1:7" ht="15">
      <c r="A39" s="12"/>
      <c r="D39" s="1" t="s">
        <v>12</v>
      </c>
      <c r="E39">
        <v>0</v>
      </c>
      <c r="G39" s="10"/>
    </row>
    <row r="40" spans="1:7" ht="15">
      <c r="A40" s="9" t="s">
        <v>13</v>
      </c>
      <c r="G40" s="10"/>
    </row>
    <row r="41" spans="1:7" ht="15" customHeight="1">
      <c r="A41" s="9" t="s">
        <v>14</v>
      </c>
      <c r="B41" s="11"/>
      <c r="G41" s="10"/>
    </row>
    <row r="42" spans="1:7" ht="15" customHeight="1">
      <c r="A42" s="12"/>
      <c r="G42" s="10"/>
    </row>
    <row r="43" spans="1:7" ht="15" customHeight="1">
      <c r="A43" s="9" t="s">
        <v>15</v>
      </c>
      <c r="G43" s="10"/>
    </row>
    <row r="44" spans="1:7" ht="15" customHeight="1">
      <c r="A44" s="13" t="s">
        <v>16</v>
      </c>
      <c r="B44" s="15"/>
      <c r="C44" s="14"/>
      <c r="D44" s="14"/>
      <c r="E44" s="14"/>
      <c r="F44" s="14"/>
      <c r="G44" s="16"/>
    </row>
    <row r="45" spans="9:12" ht="15" customHeight="1">
      <c r="I45" s="41" t="s">
        <v>28</v>
      </c>
      <c r="J45" s="41" t="s">
        <v>22</v>
      </c>
      <c r="K45" s="41" t="s">
        <v>23</v>
      </c>
      <c r="L45" s="55" t="s">
        <v>26</v>
      </c>
    </row>
    <row r="46" spans="9:12" ht="15" customHeight="1">
      <c r="I46" s="50">
        <f>F11</f>
        <v>6.025</v>
      </c>
      <c r="J46" s="50">
        <f aca="true" t="shared" si="0" ref="J46:J55">C$31</f>
        <v>0</v>
      </c>
      <c r="K46" s="50">
        <f aca="true" t="shared" si="1" ref="K46:K55">C$34</f>
        <v>0</v>
      </c>
      <c r="L46" s="50">
        <f aca="true" t="shared" si="2" ref="L46:L55">X_BAR_BAR</f>
        <v>6.1</v>
      </c>
    </row>
    <row r="47" spans="1:12" ht="19.5" customHeight="1">
      <c r="A47" s="6" t="s">
        <v>17</v>
      </c>
      <c r="B47" s="7"/>
      <c r="C47" s="7"/>
      <c r="D47" s="7"/>
      <c r="E47" s="7"/>
      <c r="F47" s="7"/>
      <c r="G47" s="8"/>
      <c r="I47" s="50">
        <f aca="true" t="shared" si="3" ref="I47:I55">F12</f>
        <v>0</v>
      </c>
      <c r="J47" s="50">
        <f t="shared" si="0"/>
        <v>0</v>
      </c>
      <c r="K47" s="50">
        <f t="shared" si="1"/>
        <v>0</v>
      </c>
      <c r="L47" s="50">
        <f t="shared" si="2"/>
        <v>6.1</v>
      </c>
    </row>
    <row r="48" spans="1:12" ht="19.5" customHeight="1">
      <c r="A48" s="17" t="s">
        <v>18</v>
      </c>
      <c r="G48" s="10"/>
      <c r="I48" s="50">
        <f t="shared" si="3"/>
        <v>0</v>
      </c>
      <c r="J48" s="50">
        <f t="shared" si="0"/>
        <v>0</v>
      </c>
      <c r="K48" s="50">
        <f t="shared" si="1"/>
        <v>0</v>
      </c>
      <c r="L48" s="50">
        <f t="shared" si="2"/>
        <v>6.1</v>
      </c>
    </row>
    <row r="49" spans="1:12" ht="15" customHeight="1">
      <c r="A49" s="12"/>
      <c r="G49" s="10"/>
      <c r="I49" s="50">
        <f t="shared" si="3"/>
        <v>0</v>
      </c>
      <c r="J49" s="50">
        <f t="shared" si="0"/>
        <v>0</v>
      </c>
      <c r="K49" s="50">
        <f t="shared" si="1"/>
        <v>0</v>
      </c>
      <c r="L49" s="50">
        <f t="shared" si="2"/>
        <v>6.1</v>
      </c>
    </row>
    <row r="50" spans="1:12" ht="15" customHeight="1">
      <c r="A50" s="12"/>
      <c r="G50" s="10"/>
      <c r="I50" s="50">
        <f t="shared" si="3"/>
        <v>0</v>
      </c>
      <c r="J50" s="50">
        <f t="shared" si="0"/>
        <v>0</v>
      </c>
      <c r="K50" s="50">
        <f t="shared" si="1"/>
        <v>0</v>
      </c>
      <c r="L50" s="50">
        <f t="shared" si="2"/>
        <v>6.1</v>
      </c>
    </row>
    <row r="51" spans="1:12" ht="15" customHeight="1">
      <c r="A51" s="12"/>
      <c r="G51" s="10"/>
      <c r="I51" s="50">
        <f t="shared" si="3"/>
        <v>0</v>
      </c>
      <c r="J51" s="50">
        <f t="shared" si="0"/>
        <v>0</v>
      </c>
      <c r="K51" s="50">
        <f t="shared" si="1"/>
        <v>0</v>
      </c>
      <c r="L51" s="50">
        <f t="shared" si="2"/>
        <v>6.1</v>
      </c>
    </row>
    <row r="52" spans="1:12" ht="15" customHeight="1">
      <c r="A52" s="12"/>
      <c r="G52" s="10"/>
      <c r="I52" s="50">
        <f t="shared" si="3"/>
        <v>0</v>
      </c>
      <c r="J52" s="50">
        <f t="shared" si="0"/>
        <v>0</v>
      </c>
      <c r="K52" s="50">
        <f t="shared" si="1"/>
        <v>0</v>
      </c>
      <c r="L52" s="50">
        <f t="shared" si="2"/>
        <v>6.1</v>
      </c>
    </row>
    <row r="53" spans="1:12" ht="15" customHeight="1">
      <c r="A53" s="12"/>
      <c r="G53" s="10"/>
      <c r="I53" s="50">
        <f t="shared" si="3"/>
        <v>0</v>
      </c>
      <c r="J53" s="50">
        <f t="shared" si="0"/>
        <v>0</v>
      </c>
      <c r="K53" s="50">
        <f t="shared" si="1"/>
        <v>0</v>
      </c>
      <c r="L53" s="50">
        <f t="shared" si="2"/>
        <v>6.1</v>
      </c>
    </row>
    <row r="54" spans="1:12" ht="15" customHeight="1">
      <c r="A54" s="12"/>
      <c r="G54" s="10"/>
      <c r="I54" s="50">
        <f t="shared" si="3"/>
        <v>0</v>
      </c>
      <c r="J54" s="50">
        <f t="shared" si="0"/>
        <v>0</v>
      </c>
      <c r="K54" s="50">
        <f t="shared" si="1"/>
        <v>0</v>
      </c>
      <c r="L54" s="50">
        <f t="shared" si="2"/>
        <v>6.1</v>
      </c>
    </row>
    <row r="55" spans="1:12" ht="15" customHeight="1">
      <c r="A55" s="12"/>
      <c r="G55" s="10"/>
      <c r="I55" s="50">
        <f t="shared" si="3"/>
        <v>0</v>
      </c>
      <c r="J55" s="50">
        <f t="shared" si="0"/>
        <v>0</v>
      </c>
      <c r="K55" s="50">
        <f t="shared" si="1"/>
        <v>0</v>
      </c>
      <c r="L55" s="50">
        <f t="shared" si="2"/>
        <v>6.1</v>
      </c>
    </row>
    <row r="56" spans="1:7" ht="15">
      <c r="A56" s="12"/>
      <c r="G56" s="10"/>
    </row>
    <row r="57" spans="1:7" ht="15">
      <c r="A57" s="12"/>
      <c r="G57" s="10"/>
    </row>
    <row r="58" spans="1:7" ht="15">
      <c r="A58" s="12"/>
      <c r="G58" s="10"/>
    </row>
    <row r="59" spans="1:7" ht="15">
      <c r="A59" s="12"/>
      <c r="G59" s="10"/>
    </row>
    <row r="60" spans="1:12" ht="15">
      <c r="A60" s="12"/>
      <c r="G60" s="10"/>
      <c r="I60" s="41" t="s">
        <v>32</v>
      </c>
      <c r="J60" s="41" t="s">
        <v>24</v>
      </c>
      <c r="K60" s="41" t="s">
        <v>25</v>
      </c>
      <c r="L60" s="41" t="s">
        <v>27</v>
      </c>
    </row>
    <row r="61" spans="1:12" ht="15">
      <c r="A61" s="12"/>
      <c r="G61" s="10"/>
      <c r="I61" s="50">
        <f>G11</f>
        <v>0.39999999999999947</v>
      </c>
      <c r="J61" s="23">
        <f aca="true" t="shared" si="4" ref="J61:J70">B$41</f>
        <v>0</v>
      </c>
      <c r="K61" s="23">
        <f aca="true" t="shared" si="5" ref="K61:K70">B$44</f>
        <v>0</v>
      </c>
      <c r="L61" s="56">
        <f aca="true" t="shared" si="6" ref="L61:L70">R_BAR</f>
        <v>1</v>
      </c>
    </row>
    <row r="62" spans="1:12" ht="15">
      <c r="A62" s="12"/>
      <c r="G62" s="10"/>
      <c r="I62" s="50">
        <f aca="true" t="shared" si="7" ref="I62:I70">G12</f>
        <v>0</v>
      </c>
      <c r="J62" s="23">
        <f t="shared" si="4"/>
        <v>0</v>
      </c>
      <c r="K62" s="23">
        <f t="shared" si="5"/>
        <v>0</v>
      </c>
      <c r="L62" s="56">
        <f t="shared" si="6"/>
        <v>1</v>
      </c>
    </row>
    <row r="63" spans="1:12" ht="15">
      <c r="A63" s="12"/>
      <c r="G63" s="10"/>
      <c r="I63" s="50">
        <f t="shared" si="7"/>
        <v>0</v>
      </c>
      <c r="J63" s="23">
        <f t="shared" si="4"/>
        <v>0</v>
      </c>
      <c r="K63" s="23">
        <f t="shared" si="5"/>
        <v>0</v>
      </c>
      <c r="L63" s="56">
        <f t="shared" si="6"/>
        <v>1</v>
      </c>
    </row>
    <row r="64" spans="1:12" ht="15">
      <c r="A64" s="12"/>
      <c r="G64" s="10"/>
      <c r="I64" s="50">
        <f t="shared" si="7"/>
        <v>0</v>
      </c>
      <c r="J64" s="23">
        <f t="shared" si="4"/>
        <v>0</v>
      </c>
      <c r="K64" s="23">
        <f t="shared" si="5"/>
        <v>0</v>
      </c>
      <c r="L64" s="56">
        <f t="shared" si="6"/>
        <v>1</v>
      </c>
    </row>
    <row r="65" spans="1:12" ht="15">
      <c r="A65" s="18"/>
      <c r="B65" s="14"/>
      <c r="C65" s="14"/>
      <c r="D65" s="14"/>
      <c r="E65" s="14"/>
      <c r="F65" s="14"/>
      <c r="G65" s="16"/>
      <c r="I65" s="50">
        <f t="shared" si="7"/>
        <v>0</v>
      </c>
      <c r="J65" s="23">
        <f t="shared" si="4"/>
        <v>0</v>
      </c>
      <c r="K65" s="23">
        <f t="shared" si="5"/>
        <v>0</v>
      </c>
      <c r="L65" s="56">
        <f t="shared" si="6"/>
        <v>1</v>
      </c>
    </row>
    <row r="66" spans="9:12" ht="15" customHeight="1">
      <c r="I66" s="50">
        <f t="shared" si="7"/>
        <v>0</v>
      </c>
      <c r="J66" s="23">
        <f t="shared" si="4"/>
        <v>0</v>
      </c>
      <c r="K66" s="23">
        <f t="shared" si="5"/>
        <v>0</v>
      </c>
      <c r="L66" s="56">
        <f t="shared" si="6"/>
        <v>1</v>
      </c>
    </row>
    <row r="67" spans="9:12" ht="15" customHeight="1">
      <c r="I67" s="50">
        <f t="shared" si="7"/>
        <v>0</v>
      </c>
      <c r="J67" s="23">
        <f t="shared" si="4"/>
        <v>0</v>
      </c>
      <c r="K67" s="23">
        <f t="shared" si="5"/>
        <v>0</v>
      </c>
      <c r="L67" s="56">
        <f t="shared" si="6"/>
        <v>1</v>
      </c>
    </row>
    <row r="68" spans="1:12" ht="19.5" customHeight="1">
      <c r="A68" s="6" t="s">
        <v>19</v>
      </c>
      <c r="B68" s="7"/>
      <c r="C68" s="7"/>
      <c r="D68" s="7"/>
      <c r="E68" s="7"/>
      <c r="F68" s="7"/>
      <c r="G68" s="8"/>
      <c r="I68" s="50">
        <f t="shared" si="7"/>
        <v>0</v>
      </c>
      <c r="J68" s="23">
        <f t="shared" si="4"/>
        <v>0</v>
      </c>
      <c r="K68" s="23">
        <f t="shared" si="5"/>
        <v>0</v>
      </c>
      <c r="L68" s="56">
        <f t="shared" si="6"/>
        <v>1</v>
      </c>
    </row>
    <row r="69" spans="1:14" ht="19.5" customHeight="1">
      <c r="A69" s="17" t="s">
        <v>20</v>
      </c>
      <c r="G69" s="10"/>
      <c r="I69" s="50">
        <f t="shared" si="7"/>
        <v>0</v>
      </c>
      <c r="J69" s="23">
        <f t="shared" si="4"/>
        <v>0</v>
      </c>
      <c r="K69" s="23">
        <f t="shared" si="5"/>
        <v>0</v>
      </c>
      <c r="L69" s="56">
        <f t="shared" si="6"/>
        <v>1</v>
      </c>
      <c r="N69" s="67"/>
    </row>
    <row r="70" spans="1:14" ht="17.25">
      <c r="A70" s="12"/>
      <c r="G70" s="10"/>
      <c r="I70" s="50">
        <f t="shared" si="7"/>
        <v>0</v>
      </c>
      <c r="J70" s="23">
        <f t="shared" si="4"/>
        <v>0</v>
      </c>
      <c r="K70" s="23">
        <f t="shared" si="5"/>
        <v>0</v>
      </c>
      <c r="L70" s="56">
        <f t="shared" si="6"/>
        <v>1</v>
      </c>
      <c r="N70" s="68"/>
    </row>
    <row r="71" spans="1:14" ht="17.25">
      <c r="A71" s="12"/>
      <c r="G71" s="10"/>
      <c r="N71" s="68"/>
    </row>
    <row r="72" spans="1:14" ht="17.25">
      <c r="A72" s="12"/>
      <c r="G72" s="10"/>
      <c r="N72" s="68"/>
    </row>
    <row r="73" spans="1:14" ht="13.5" customHeight="1">
      <c r="A73" s="12"/>
      <c r="G73" s="10"/>
      <c r="N73" s="68"/>
    </row>
    <row r="74" spans="1:14" ht="13.5" customHeight="1">
      <c r="A74" s="12"/>
      <c r="B74" t="s">
        <v>37</v>
      </c>
      <c r="G74" s="10"/>
      <c r="N74" s="68"/>
    </row>
    <row r="75" spans="1:14" ht="13.5" customHeight="1">
      <c r="A75" s="12"/>
      <c r="G75" s="10"/>
      <c r="N75" s="68"/>
    </row>
    <row r="76" spans="1:14" ht="17.25">
      <c r="A76" s="12"/>
      <c r="G76" s="10"/>
      <c r="N76" s="68"/>
    </row>
    <row r="77" spans="1:14" ht="13.5" customHeight="1">
      <c r="A77" s="12"/>
      <c r="G77" s="10"/>
      <c r="N77" s="68"/>
    </row>
    <row r="78" spans="1:14" ht="17.25">
      <c r="A78" s="12"/>
      <c r="G78" s="10"/>
      <c r="N78" s="68"/>
    </row>
    <row r="79" spans="1:14" ht="17.25">
      <c r="A79" s="12"/>
      <c r="G79" s="10"/>
      <c r="N79" s="68"/>
    </row>
    <row r="80" spans="1:14" ht="17.25">
      <c r="A80" s="12"/>
      <c r="G80" s="10"/>
      <c r="N80" s="68"/>
    </row>
    <row r="81" spans="1:14" ht="17.25">
      <c r="A81" s="12"/>
      <c r="G81" s="10"/>
      <c r="N81" s="68"/>
    </row>
    <row r="82" spans="1:7" ht="15">
      <c r="A82" s="12"/>
      <c r="G82" s="10"/>
    </row>
    <row r="83" spans="1:7" ht="15">
      <c r="A83" s="12"/>
      <c r="G83" s="10"/>
    </row>
    <row r="84" spans="1:7" ht="15">
      <c r="A84" s="12"/>
      <c r="G84" s="10"/>
    </row>
    <row r="85" spans="1:7" ht="15">
      <c r="A85" s="12"/>
      <c r="G85" s="10"/>
    </row>
    <row r="86" spans="1:7" ht="15">
      <c r="A86" s="12"/>
      <c r="G86" s="10"/>
    </row>
    <row r="87" spans="1:7" ht="15">
      <c r="A87" s="12"/>
      <c r="G87" s="10"/>
    </row>
    <row r="88" spans="1:7" ht="15">
      <c r="A88" s="18"/>
      <c r="B88" s="14"/>
      <c r="C88" s="14"/>
      <c r="D88" s="14"/>
      <c r="E88" s="14"/>
      <c r="F88" s="14"/>
      <c r="G88" s="16"/>
    </row>
    <row r="89" ht="17.25">
      <c r="B89" s="19" t="s">
        <v>21</v>
      </c>
    </row>
  </sheetData>
  <sheetProtection/>
  <mergeCells count="2">
    <mergeCell ref="B9:E9"/>
    <mergeCell ref="B10:E10"/>
  </mergeCells>
  <printOptions/>
  <pageMargins left="0.75" right="0.5" top="0.75" bottom="0.5" header="0.5" footer="0.5"/>
  <pageSetup fitToHeight="1" fitToWidth="1" horizontalDpi="600" verticalDpi="600" orientation="portrait" scale="52" r:id="rId2"/>
  <headerFooter alignWithMargins="0">
    <oddHeader>&amp;L&amp;16File - &amp;F&amp;R&amp;16As of: &amp;D - &amp;T</oddHeader>
  </headerFooter>
  <ignoredErrors>
    <ignoredError sqref="F11:G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h906s09e.xls</dc:title>
  <dc:subject/>
  <dc:creator>Patrick Lyons</dc:creator>
  <cp:keywords/>
  <dc:description/>
  <cp:lastModifiedBy>Patrick</cp:lastModifiedBy>
  <cp:lastPrinted>2006-01-25T15:24:57Z</cp:lastPrinted>
  <dcterms:created xsi:type="dcterms:W3CDTF">1998-09-16T17:43:58Z</dcterms:created>
  <dcterms:modified xsi:type="dcterms:W3CDTF">2009-02-09T03:34:51Z</dcterms:modified>
  <cp:category/>
  <cp:version/>
  <cp:contentType/>
  <cp:contentStatus/>
</cp:coreProperties>
</file>