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568" windowWidth="11292" windowHeight="6492" activeTab="0"/>
  </bookViews>
  <sheets>
    <sheet name="InitialData" sheetId="1" r:id="rId1"/>
    <sheet name="FactorRating" sheetId="2" r:id="rId2"/>
  </sheets>
  <definedNames>
    <definedName name="_xlnm.Print_Area" localSheetId="1">'FactorRating'!$A$1:$N$41</definedName>
  </definedNames>
  <calcPr fullCalcOnLoad="1"/>
</workbook>
</file>

<file path=xl/sharedStrings.xml><?xml version="1.0" encoding="utf-8"?>
<sst xmlns="http://schemas.openxmlformats.org/spreadsheetml/2006/main" count="35" uniqueCount="28">
  <si>
    <t>Score</t>
  </si>
  <si>
    <t>Factor</t>
  </si>
  <si>
    <t>Weight</t>
  </si>
  <si>
    <t>Evaluation</t>
  </si>
  <si>
    <t>Low</t>
  </si>
  <si>
    <t>Moderate</t>
  </si>
  <si>
    <t>Weighted Scores</t>
  </si>
  <si>
    <t>Factor 1</t>
  </si>
  <si>
    <t>Factor 2</t>
  </si>
  <si>
    <t>Factor 3</t>
  </si>
  <si>
    <t>Factor 4</t>
  </si>
  <si>
    <t>Factor 5</t>
  </si>
  <si>
    <t>Factor 6</t>
  </si>
  <si>
    <t>Definitions of alternatives</t>
  </si>
  <si>
    <t>Alt 1</t>
  </si>
  <si>
    <t>Alt 2</t>
  </si>
  <si>
    <t>Alt 3</t>
  </si>
  <si>
    <t>Highest</t>
  </si>
  <si>
    <t>Comparison</t>
  </si>
  <si>
    <t>Lowest</t>
  </si>
  <si>
    <t>Best</t>
  </si>
  <si>
    <t>OK</t>
  </si>
  <si>
    <t>Good</t>
  </si>
  <si>
    <t>Less</t>
  </si>
  <si>
    <t>Definition of alternative 1 in cell InitialData!C15.</t>
  </si>
  <si>
    <t>Definition of alternative 2 in cell InitialData!C16.</t>
  </si>
  <si>
    <t>Definition of alternative 3 in cell InitialData!C17.</t>
  </si>
  <si>
    <t>Factor Rating Method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</si>
</sst>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2" fontId="4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14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169" fontId="4" fillId="0" borderId="16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0" xfId="0" applyBorder="1" applyAlignment="1">
      <alignment/>
    </xf>
    <xf numFmtId="17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9" fontId="4" fillId="0" borderId="32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9" fontId="4" fillId="0" borderId="14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 wrapText="1"/>
    </xf>
    <xf numFmtId="9" fontId="4" fillId="0" borderId="15" xfId="0" applyNumberFormat="1" applyFont="1" applyBorder="1" applyAlignment="1">
      <alignment horizontal="center" wrapText="1"/>
    </xf>
    <xf numFmtId="164" fontId="4" fillId="0" borderId="33" xfId="0" applyNumberFormat="1" applyFont="1" applyFill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40" xfId="0" applyFont="1" applyBorder="1" applyAlignment="1">
      <alignment horizontal="centerContinuous"/>
    </xf>
    <xf numFmtId="0" fontId="4" fillId="0" borderId="41" xfId="0" applyFont="1" applyBorder="1" applyAlignment="1">
      <alignment horizontal="centerContinuous"/>
    </xf>
    <xf numFmtId="0" fontId="4" fillId="0" borderId="42" xfId="0" applyFont="1" applyBorder="1" applyAlignment="1">
      <alignment horizontal="centerContinuous"/>
    </xf>
    <xf numFmtId="0" fontId="4" fillId="0" borderId="40" xfId="0" applyFont="1" applyFill="1" applyBorder="1" applyAlignment="1">
      <alignment horizontal="centerContinuous"/>
    </xf>
    <xf numFmtId="0" fontId="0" fillId="0" borderId="41" xfId="0" applyFill="1" applyBorder="1" applyAlignment="1">
      <alignment horizontal="centerContinuous"/>
    </xf>
    <xf numFmtId="0" fontId="4" fillId="0" borderId="42" xfId="0" applyFont="1" applyFill="1" applyBorder="1" applyAlignment="1">
      <alignment horizontal="centerContinuous"/>
    </xf>
    <xf numFmtId="6" fontId="4" fillId="0" borderId="14" xfId="0" applyNumberFormat="1" applyFont="1" applyBorder="1" applyAlignment="1">
      <alignment horizontal="center" wrapText="1"/>
    </xf>
    <xf numFmtId="6" fontId="4" fillId="0" borderId="10" xfId="0" applyNumberFormat="1" applyFont="1" applyBorder="1" applyAlignment="1">
      <alignment horizontal="center" wrapText="1"/>
    </xf>
    <xf numFmtId="6" fontId="4" fillId="0" borderId="15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17</xdr:row>
      <xdr:rowOff>19050</xdr:rowOff>
    </xdr:from>
    <xdr:to>
      <xdr:col>0</xdr:col>
      <xdr:colOff>1695450</xdr:colOff>
      <xdr:row>20</xdr:row>
      <xdr:rowOff>19050</xdr:rowOff>
    </xdr:to>
    <xdr:sp>
      <xdr:nvSpPr>
        <xdr:cNvPr id="1" name="Rounded Rectangular Callout 1"/>
        <xdr:cNvSpPr>
          <a:spLocks/>
        </xdr:cNvSpPr>
      </xdr:nvSpPr>
      <xdr:spPr>
        <a:xfrm>
          <a:off x="314325" y="3124200"/>
          <a:ext cx="1381125" cy="485775"/>
        </a:xfrm>
        <a:prstGeom prst="wedgeRoundRectCallout">
          <a:avLst>
            <a:gd name="adj1" fmla="val 90736"/>
            <a:gd name="adj2" fmla="val -2858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Change weights
for your case.</a:t>
          </a:r>
        </a:p>
      </xdr:txBody>
    </xdr:sp>
    <xdr:clientData/>
  </xdr:twoCellAnchor>
  <xdr:twoCellAnchor>
    <xdr:from>
      <xdr:col>5</xdr:col>
      <xdr:colOff>28575</xdr:colOff>
      <xdr:row>17</xdr:row>
      <xdr:rowOff>9525</xdr:rowOff>
    </xdr:from>
    <xdr:to>
      <xdr:col>7</xdr:col>
      <xdr:colOff>476250</xdr:colOff>
      <xdr:row>20</xdr:row>
      <xdr:rowOff>47625</xdr:rowOff>
    </xdr:to>
    <xdr:sp>
      <xdr:nvSpPr>
        <xdr:cNvPr id="2" name="Rounded Rectangular Callout 2"/>
        <xdr:cNvSpPr>
          <a:spLocks/>
        </xdr:cNvSpPr>
      </xdr:nvSpPr>
      <xdr:spPr>
        <a:xfrm>
          <a:off x="6581775" y="3114675"/>
          <a:ext cx="1666875" cy="523875"/>
        </a:xfrm>
        <a:prstGeom prst="wedgeRoundRectCallout">
          <a:avLst>
            <a:gd name="adj1" fmla="val -133708"/>
            <a:gd name="adj2" fmla="val -241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The evaluation entries can be short phrases.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2466975</xdr:colOff>
      <xdr:row>17</xdr:row>
      <xdr:rowOff>47625</xdr:rowOff>
    </xdr:from>
    <xdr:to>
      <xdr:col>3</xdr:col>
      <xdr:colOff>219075</xdr:colOff>
      <xdr:row>18</xdr:row>
      <xdr:rowOff>142875</xdr:rowOff>
    </xdr:to>
    <xdr:sp>
      <xdr:nvSpPr>
        <xdr:cNvPr id="1" name="Text 4"/>
        <xdr:cNvSpPr txBox="1">
          <a:spLocks noChangeArrowheads="1"/>
        </xdr:cNvSpPr>
      </xdr:nvSpPr>
      <xdr:spPr>
        <a:xfrm>
          <a:off x="2466975" y="3219450"/>
          <a:ext cx="17335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 candidate.</a:t>
          </a:r>
        </a:p>
      </xdr:txBody>
    </xdr:sp>
    <xdr:clientData/>
  </xdr:twoCellAnchor>
  <xdr:twoCellAnchor>
    <xdr:from>
      <xdr:col>6</xdr:col>
      <xdr:colOff>209550</xdr:colOff>
      <xdr:row>21</xdr:row>
      <xdr:rowOff>9525</xdr:rowOff>
    </xdr:from>
    <xdr:to>
      <xdr:col>10</xdr:col>
      <xdr:colOff>9525</xdr:colOff>
      <xdr:row>27</xdr:row>
      <xdr:rowOff>142875</xdr:rowOff>
    </xdr:to>
    <xdr:sp>
      <xdr:nvSpPr>
        <xdr:cNvPr id="2" name="Text 7"/>
        <xdr:cNvSpPr txBox="1">
          <a:spLocks noChangeArrowheads="1"/>
        </xdr:cNvSpPr>
      </xdr:nvSpPr>
      <xdr:spPr>
        <a:xfrm>
          <a:off x="5734050" y="3829050"/>
          <a:ext cx="244792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the Qualitative Comparison,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compare each option with the best candidate using the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least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number of positive factors to outweigh 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all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negative factors.</a:t>
          </a:r>
        </a:p>
      </xdr:txBody>
    </xdr:sp>
    <xdr:clientData/>
  </xdr:twoCellAnchor>
  <xdr:twoCellAnchor>
    <xdr:from>
      <xdr:col>8</xdr:col>
      <xdr:colOff>266700</xdr:colOff>
      <xdr:row>15</xdr:row>
      <xdr:rowOff>66675</xdr:rowOff>
    </xdr:from>
    <xdr:to>
      <xdr:col>8</xdr:col>
      <xdr:colOff>695325</xdr:colOff>
      <xdr:row>21</xdr:row>
      <xdr:rowOff>9525</xdr:rowOff>
    </xdr:to>
    <xdr:sp>
      <xdr:nvSpPr>
        <xdr:cNvPr id="3" name="Line 8"/>
        <xdr:cNvSpPr>
          <a:spLocks/>
        </xdr:cNvSpPr>
      </xdr:nvSpPr>
      <xdr:spPr>
        <a:xfrm flipV="1">
          <a:off x="7010400" y="2886075"/>
          <a:ext cx="428625" cy="9429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21</xdr:row>
      <xdr:rowOff>9525</xdr:rowOff>
    </xdr:from>
    <xdr:to>
      <xdr:col>5</xdr:col>
      <xdr:colOff>19050</xdr:colOff>
      <xdr:row>34</xdr:row>
      <xdr:rowOff>123825</xdr:rowOff>
    </xdr:to>
    <xdr:sp>
      <xdr:nvSpPr>
        <xdr:cNvPr id="4" name="Text 1"/>
        <xdr:cNvSpPr txBox="1">
          <a:spLocks noChangeArrowheads="1"/>
        </xdr:cNvSpPr>
      </xdr:nvSpPr>
      <xdr:spPr>
        <a:xfrm>
          <a:off x="209550" y="3829050"/>
          <a:ext cx="48196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Qualitative Comparison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 1's (best candidate) favorable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XXX1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outweighs Alt 2's favorable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YYY1.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 1's favorable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XXX2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outweighs Alt's favorable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YYY2.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Therefore, Alt 1 is the best.
</a:t>
          </a:r>
        </a:p>
      </xdr:txBody>
    </xdr:sp>
    <xdr:clientData/>
  </xdr:twoCellAnchor>
  <xdr:twoCellAnchor>
    <xdr:from>
      <xdr:col>0</xdr:col>
      <xdr:colOff>2447925</xdr:colOff>
      <xdr:row>15</xdr:row>
      <xdr:rowOff>76200</xdr:rowOff>
    </xdr:from>
    <xdr:to>
      <xdr:col>3</xdr:col>
      <xdr:colOff>200025</xdr:colOff>
      <xdr:row>16</xdr:row>
      <xdr:rowOff>133350</xdr:rowOff>
    </xdr:to>
    <xdr:sp>
      <xdr:nvSpPr>
        <xdr:cNvPr id="5" name="Text 2"/>
        <xdr:cNvSpPr txBox="1">
          <a:spLocks noChangeArrowheads="1"/>
        </xdr:cNvSpPr>
      </xdr:nvSpPr>
      <xdr:spPr>
        <a:xfrm>
          <a:off x="2447925" y="2895600"/>
          <a:ext cx="17335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Weighted sums.</a:t>
          </a:r>
        </a:p>
      </xdr:txBody>
    </xdr:sp>
    <xdr:clientData/>
  </xdr:twoCellAnchor>
  <xdr:twoCellAnchor>
    <xdr:from>
      <xdr:col>3</xdr:col>
      <xdr:colOff>209550</xdr:colOff>
      <xdr:row>15</xdr:row>
      <xdr:rowOff>114300</xdr:rowOff>
    </xdr:from>
    <xdr:to>
      <xdr:col>5</xdr:col>
      <xdr:colOff>0</xdr:colOff>
      <xdr:row>16</xdr:row>
      <xdr:rowOff>0</xdr:rowOff>
    </xdr:to>
    <xdr:sp>
      <xdr:nvSpPr>
        <xdr:cNvPr id="6" name="Line 3"/>
        <xdr:cNvSpPr>
          <a:spLocks/>
        </xdr:cNvSpPr>
      </xdr:nvSpPr>
      <xdr:spPr>
        <a:xfrm flipV="1">
          <a:off x="4191000" y="2933700"/>
          <a:ext cx="819150" cy="762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16</xdr:row>
      <xdr:rowOff>19050</xdr:rowOff>
    </xdr:from>
    <xdr:to>
      <xdr:col>5</xdr:col>
      <xdr:colOff>114300</xdr:colOff>
      <xdr:row>17</xdr:row>
      <xdr:rowOff>142875</xdr:rowOff>
    </xdr:to>
    <xdr:sp>
      <xdr:nvSpPr>
        <xdr:cNvPr id="7" name="Line 5"/>
        <xdr:cNvSpPr>
          <a:spLocks/>
        </xdr:cNvSpPr>
      </xdr:nvSpPr>
      <xdr:spPr>
        <a:xfrm flipV="1">
          <a:off x="4210050" y="3028950"/>
          <a:ext cx="914400" cy="2857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tabSelected="1"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34.28125" style="0" customWidth="1"/>
    <col min="3" max="5" width="18.28125" style="0" customWidth="1"/>
    <col min="9" max="11" width="8.7109375" style="0" customWidth="1"/>
  </cols>
  <sheetData>
    <row r="2" ht="17.25">
      <c r="B2" s="14" t="s">
        <v>27</v>
      </c>
    </row>
    <row r="3" ht="13.5" thickBot="1"/>
    <row r="4" spans="1:8" ht="15">
      <c r="A4" s="9"/>
      <c r="B4" s="9"/>
      <c r="C4" s="3" t="s">
        <v>3</v>
      </c>
      <c r="D4" s="4"/>
      <c r="E4" s="5"/>
      <c r="F4" s="3" t="s">
        <v>0</v>
      </c>
      <c r="G4" s="4"/>
      <c r="H4" s="5"/>
    </row>
    <row r="5" spans="1:8" ht="15">
      <c r="A5" s="10" t="s">
        <v>1</v>
      </c>
      <c r="B5" s="11" t="s">
        <v>2</v>
      </c>
      <c r="C5" s="6" t="str">
        <f>$B15</f>
        <v>Alt 1</v>
      </c>
      <c r="D5" s="2" t="str">
        <f>$B16</f>
        <v>Alt 2</v>
      </c>
      <c r="E5" s="7" t="str">
        <f>$B17</f>
        <v>Alt 3</v>
      </c>
      <c r="F5" s="6" t="str">
        <f>$B15</f>
        <v>Alt 1</v>
      </c>
      <c r="G5" s="2" t="str">
        <f>$B16</f>
        <v>Alt 2</v>
      </c>
      <c r="H5" s="7" t="str">
        <f>$B17</f>
        <v>Alt 3</v>
      </c>
    </row>
    <row r="6" spans="1:8" ht="15">
      <c r="A6" s="30" t="s">
        <v>7</v>
      </c>
      <c r="B6" s="31">
        <v>0.3</v>
      </c>
      <c r="C6" s="44" t="s">
        <v>4</v>
      </c>
      <c r="D6" s="29" t="s">
        <v>17</v>
      </c>
      <c r="E6" s="46" t="s">
        <v>4</v>
      </c>
      <c r="F6" s="6">
        <v>90</v>
      </c>
      <c r="G6" s="2">
        <v>50</v>
      </c>
      <c r="H6" s="7">
        <v>90</v>
      </c>
    </row>
    <row r="7" spans="1:8" ht="15">
      <c r="A7" s="30" t="s">
        <v>8</v>
      </c>
      <c r="B7" s="31">
        <v>0.2</v>
      </c>
      <c r="C7" s="47">
        <v>0.1</v>
      </c>
      <c r="D7" s="48">
        <v>0.05</v>
      </c>
      <c r="E7" s="49">
        <v>0.2</v>
      </c>
      <c r="F7" s="6">
        <v>80</v>
      </c>
      <c r="G7" s="2">
        <v>90</v>
      </c>
      <c r="H7" s="7">
        <v>70</v>
      </c>
    </row>
    <row r="8" spans="1:8" ht="15">
      <c r="A8" s="30" t="s">
        <v>9</v>
      </c>
      <c r="B8" s="31">
        <v>0.2</v>
      </c>
      <c r="C8" s="44" t="s">
        <v>5</v>
      </c>
      <c r="D8" s="45" t="s">
        <v>17</v>
      </c>
      <c r="E8" s="46" t="s">
        <v>19</v>
      </c>
      <c r="F8" s="6">
        <v>50</v>
      </c>
      <c r="G8" s="2">
        <v>90</v>
      </c>
      <c r="H8" s="7">
        <v>30</v>
      </c>
    </row>
    <row r="9" spans="1:8" ht="15">
      <c r="A9" s="30" t="s">
        <v>10</v>
      </c>
      <c r="B9" s="31">
        <v>0.1</v>
      </c>
      <c r="C9" s="68">
        <v>40000</v>
      </c>
      <c r="D9" s="69">
        <v>40000</v>
      </c>
      <c r="E9" s="70">
        <v>65000</v>
      </c>
      <c r="F9" s="6">
        <v>70</v>
      </c>
      <c r="G9" s="2">
        <v>70</v>
      </c>
      <c r="H9" s="7">
        <v>50</v>
      </c>
    </row>
    <row r="10" spans="1:8" ht="15">
      <c r="A10" s="30" t="s">
        <v>11</v>
      </c>
      <c r="B10" s="31">
        <v>0.1</v>
      </c>
      <c r="C10" s="44" t="s">
        <v>22</v>
      </c>
      <c r="D10" s="45" t="s">
        <v>21</v>
      </c>
      <c r="E10" s="46" t="s">
        <v>20</v>
      </c>
      <c r="F10" s="6">
        <v>80</v>
      </c>
      <c r="G10" s="2">
        <v>70</v>
      </c>
      <c r="H10" s="7">
        <v>90</v>
      </c>
    </row>
    <row r="11" spans="1:8" ht="15" thickBot="1">
      <c r="A11" s="30" t="s">
        <v>12</v>
      </c>
      <c r="B11" s="31">
        <v>0.1</v>
      </c>
      <c r="C11" s="44" t="s">
        <v>23</v>
      </c>
      <c r="D11" s="45" t="s">
        <v>5</v>
      </c>
      <c r="E11" s="46" t="s">
        <v>23</v>
      </c>
      <c r="F11" s="6">
        <v>90</v>
      </c>
      <c r="G11" s="2">
        <v>70</v>
      </c>
      <c r="H11" s="7">
        <v>90</v>
      </c>
    </row>
    <row r="12" spans="1:11" ht="15" thickBot="1">
      <c r="A12" s="1"/>
      <c r="B12" s="41">
        <f>SUM(B6:B11)</f>
        <v>0.9999999999999999</v>
      </c>
      <c r="C12" s="1"/>
      <c r="D12" s="1"/>
      <c r="E12" s="1"/>
      <c r="I12" s="1"/>
      <c r="J12" s="1"/>
      <c r="K12" s="1"/>
    </row>
    <row r="14" spans="3:5" ht="15">
      <c r="C14" s="54" t="s">
        <v>13</v>
      </c>
      <c r="D14" s="42"/>
      <c r="E14" s="43"/>
    </row>
    <row r="15" spans="2:8" ht="12.75">
      <c r="B15" s="39" t="s">
        <v>14</v>
      </c>
      <c r="C15" s="53" t="s">
        <v>24</v>
      </c>
      <c r="D15" s="32"/>
      <c r="E15" s="32"/>
      <c r="F15" s="32"/>
      <c r="G15" s="32"/>
      <c r="H15" s="33"/>
    </row>
    <row r="16" spans="2:8" ht="12.75" customHeight="1">
      <c r="B16" s="40" t="s">
        <v>15</v>
      </c>
      <c r="C16" s="53" t="s">
        <v>25</v>
      </c>
      <c r="D16" s="34"/>
      <c r="E16" s="34"/>
      <c r="F16" s="34"/>
      <c r="G16" s="34"/>
      <c r="H16" s="38"/>
    </row>
    <row r="17" spans="2:8" ht="12.75">
      <c r="B17" s="40" t="s">
        <v>16</v>
      </c>
      <c r="C17" s="55" t="s">
        <v>26</v>
      </c>
      <c r="D17" s="42"/>
      <c r="E17" s="42"/>
      <c r="F17" s="42"/>
      <c r="G17" s="42"/>
      <c r="H17" s="43"/>
    </row>
  </sheetData>
  <sheetProtection/>
  <printOptions/>
  <pageMargins left="0.75" right="0.75" top="0.75" bottom="0.75" header="0.5" footer="0.5"/>
  <pageSetup fitToHeight="1" fitToWidth="1" horizontalDpi="600" verticalDpi="600" orientation="landscape" scale="99" r:id="rId2"/>
  <headerFooter alignWithMargins="0">
    <oddHeader>&amp;LFile - &amp;F&amp;RAs of:&amp;D -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1"/>
  <sheetViews>
    <sheetView zoomScale="85" zoomScaleNormal="85" zoomScalePageLayoutView="0" workbookViewId="0" topLeftCell="A1">
      <selection activeCell="A10" sqref="A10"/>
    </sheetView>
  </sheetViews>
  <sheetFormatPr defaultColWidth="9.140625" defaultRowHeight="12.75"/>
  <cols>
    <col min="1" max="1" width="42.8515625" style="0" customWidth="1"/>
    <col min="3" max="6" width="7.7109375" style="0" customWidth="1"/>
    <col min="9" max="10" width="10.7109375" style="0" customWidth="1"/>
    <col min="11" max="13" width="12.7109375" style="0" customWidth="1"/>
    <col min="14" max="14" width="1.57421875" style="0" customWidth="1"/>
  </cols>
  <sheetData>
    <row r="2" ht="17.25">
      <c r="B2" s="14" t="str">
        <f>InitialData!B2</f>
        <v>Factor Rating Method</v>
      </c>
    </row>
    <row r="3" ht="13.5" thickBot="1"/>
    <row r="4" spans="2:8" ht="15">
      <c r="B4" s="35" t="str">
        <f>InitialData!B15</f>
        <v>Alt 1</v>
      </c>
      <c r="C4" s="22" t="str">
        <f>InitialData!C15</f>
        <v>Definition of alternative 1 in cell InitialData!C15.</v>
      </c>
      <c r="D4" s="23"/>
      <c r="E4" s="23"/>
      <c r="F4" s="23"/>
      <c r="G4" s="23"/>
      <c r="H4" s="24"/>
    </row>
    <row r="5" spans="2:8" ht="15">
      <c r="B5" s="36" t="str">
        <f>InitialData!B16</f>
        <v>Alt 2</v>
      </c>
      <c r="C5" s="15" t="str">
        <f>InitialData!C16</f>
        <v>Definition of alternative 2 in cell InitialData!C16.</v>
      </c>
      <c r="D5" s="16"/>
      <c r="E5" s="16"/>
      <c r="F5" s="16"/>
      <c r="G5" s="16"/>
      <c r="H5" s="25"/>
    </row>
    <row r="6" spans="2:8" ht="15" thickBot="1">
      <c r="B6" s="37" t="str">
        <f>InitialData!B17</f>
        <v>Alt 3</v>
      </c>
      <c r="C6" s="26" t="str">
        <f>InitialData!C17</f>
        <v>Definition of alternative 3 in cell InitialData!C17.</v>
      </c>
      <c r="D6" s="27"/>
      <c r="E6" s="27"/>
      <c r="F6" s="27"/>
      <c r="G6" s="27"/>
      <c r="H6" s="28"/>
    </row>
    <row r="7" ht="13.5" thickBot="1"/>
    <row r="8" spans="1:13" ht="15" thickBot="1">
      <c r="A8" s="9"/>
      <c r="B8" s="56"/>
      <c r="C8" s="62" t="s">
        <v>0</v>
      </c>
      <c r="D8" s="63"/>
      <c r="E8" s="64"/>
      <c r="F8" s="65" t="s">
        <v>6</v>
      </c>
      <c r="G8" s="66"/>
      <c r="H8" s="67"/>
      <c r="I8" s="65" t="s">
        <v>18</v>
      </c>
      <c r="J8" s="67"/>
      <c r="K8" s="60"/>
      <c r="L8" s="61"/>
      <c r="M8" s="61"/>
    </row>
    <row r="9" spans="1:10" ht="15">
      <c r="A9" s="10" t="s">
        <v>1</v>
      </c>
      <c r="B9" s="11" t="s">
        <v>2</v>
      </c>
      <c r="C9" s="57" t="str">
        <f>InitialData!B15</f>
        <v>Alt 1</v>
      </c>
      <c r="D9" s="58" t="str">
        <f>InitialData!B16</f>
        <v>Alt 2</v>
      </c>
      <c r="E9" s="59" t="str">
        <f>InitialData!B17</f>
        <v>Alt 3</v>
      </c>
      <c r="F9" s="57" t="str">
        <f>C9</f>
        <v>Alt 1</v>
      </c>
      <c r="G9" s="58" t="str">
        <f>D9</f>
        <v>Alt 2</v>
      </c>
      <c r="H9" s="59" t="str">
        <f>E9</f>
        <v>Alt 3</v>
      </c>
      <c r="I9" s="57"/>
      <c r="J9" s="59"/>
    </row>
    <row r="10" spans="1:10" ht="15">
      <c r="A10" s="30" t="str">
        <f>InitialData!A6</f>
        <v>Factor 1</v>
      </c>
      <c r="B10" s="13">
        <f>InitialData!B6</f>
        <v>0.3</v>
      </c>
      <c r="C10" s="6">
        <f>InitialData!F6</f>
        <v>90</v>
      </c>
      <c r="D10" s="2">
        <f>InitialData!G6</f>
        <v>50</v>
      </c>
      <c r="E10" s="7">
        <f>InitialData!H6</f>
        <v>90</v>
      </c>
      <c r="F10" s="17">
        <f aca="true" t="shared" si="0" ref="F10:H15">$B10*C10</f>
        <v>27</v>
      </c>
      <c r="G10" s="18">
        <f t="shared" si="0"/>
        <v>15</v>
      </c>
      <c r="H10" s="19">
        <f t="shared" si="0"/>
        <v>27</v>
      </c>
      <c r="I10" s="20"/>
      <c r="J10" s="21"/>
    </row>
    <row r="11" spans="1:10" ht="15">
      <c r="A11" s="8" t="str">
        <f>InitialData!A7</f>
        <v>Factor 2</v>
      </c>
      <c r="B11" s="13">
        <f>InitialData!B7</f>
        <v>0.2</v>
      </c>
      <c r="C11" s="6">
        <f>InitialData!F7</f>
        <v>80</v>
      </c>
      <c r="D11" s="2">
        <f>InitialData!G7</f>
        <v>90</v>
      </c>
      <c r="E11" s="7">
        <f>InitialData!H7</f>
        <v>70</v>
      </c>
      <c r="F11" s="17">
        <f t="shared" si="0"/>
        <v>16</v>
      </c>
      <c r="G11" s="18">
        <f t="shared" si="0"/>
        <v>18</v>
      </c>
      <c r="H11" s="19">
        <f t="shared" si="0"/>
        <v>14</v>
      </c>
      <c r="I11" s="20"/>
      <c r="J11" s="21"/>
    </row>
    <row r="12" spans="1:10" ht="15">
      <c r="A12" s="8" t="str">
        <f>InitialData!A8</f>
        <v>Factor 3</v>
      </c>
      <c r="B12" s="13">
        <f>InitialData!B8</f>
        <v>0.2</v>
      </c>
      <c r="C12" s="6">
        <f>InitialData!F8</f>
        <v>50</v>
      </c>
      <c r="D12" s="2">
        <f>InitialData!G8</f>
        <v>90</v>
      </c>
      <c r="E12" s="7">
        <f>InitialData!H8</f>
        <v>30</v>
      </c>
      <c r="F12" s="17">
        <f t="shared" si="0"/>
        <v>10</v>
      </c>
      <c r="G12" s="18">
        <f t="shared" si="0"/>
        <v>18</v>
      </c>
      <c r="H12" s="19">
        <f t="shared" si="0"/>
        <v>6</v>
      </c>
      <c r="I12" s="20"/>
      <c r="J12" s="21"/>
    </row>
    <row r="13" spans="1:10" ht="15">
      <c r="A13" s="8" t="str">
        <f>InitialData!A9</f>
        <v>Factor 4</v>
      </c>
      <c r="B13" s="13">
        <f>InitialData!B9</f>
        <v>0.1</v>
      </c>
      <c r="C13" s="6">
        <f>InitialData!F9</f>
        <v>70</v>
      </c>
      <c r="D13" s="2">
        <f>InitialData!G9</f>
        <v>70</v>
      </c>
      <c r="E13" s="7">
        <f>InitialData!H9</f>
        <v>50</v>
      </c>
      <c r="F13" s="17">
        <f t="shared" si="0"/>
        <v>7</v>
      </c>
      <c r="G13" s="18">
        <f t="shared" si="0"/>
        <v>7</v>
      </c>
      <c r="H13" s="19">
        <f t="shared" si="0"/>
        <v>5</v>
      </c>
      <c r="I13" s="20"/>
      <c r="J13" s="21"/>
    </row>
    <row r="14" spans="1:10" ht="15">
      <c r="A14" s="8" t="str">
        <f>InitialData!A10</f>
        <v>Factor 5</v>
      </c>
      <c r="B14" s="13">
        <f>InitialData!B10</f>
        <v>0.1</v>
      </c>
      <c r="C14" s="6">
        <f>InitialData!F10</f>
        <v>80</v>
      </c>
      <c r="D14" s="2">
        <f>InitialData!G10</f>
        <v>70</v>
      </c>
      <c r="E14" s="7">
        <f>InitialData!H10</f>
        <v>90</v>
      </c>
      <c r="F14" s="17">
        <f t="shared" si="0"/>
        <v>8</v>
      </c>
      <c r="G14" s="18">
        <f t="shared" si="0"/>
        <v>7</v>
      </c>
      <c r="H14" s="19">
        <f t="shared" si="0"/>
        <v>9</v>
      </c>
      <c r="I14" s="20"/>
      <c r="J14" s="21"/>
    </row>
    <row r="15" spans="1:10" ht="15" thickBot="1">
      <c r="A15" s="8" t="str">
        <f>InitialData!A11</f>
        <v>Factor 6</v>
      </c>
      <c r="B15" s="13">
        <f>InitialData!B11</f>
        <v>0.1</v>
      </c>
      <c r="C15" s="6">
        <f>InitialData!F11</f>
        <v>90</v>
      </c>
      <c r="D15" s="2">
        <f>InitialData!G11</f>
        <v>70</v>
      </c>
      <c r="E15" s="7">
        <f>InitialData!H11</f>
        <v>90</v>
      </c>
      <c r="F15" s="17">
        <f t="shared" si="0"/>
        <v>9</v>
      </c>
      <c r="G15" s="18">
        <f t="shared" si="0"/>
        <v>7</v>
      </c>
      <c r="H15" s="19">
        <f t="shared" si="0"/>
        <v>9</v>
      </c>
      <c r="I15" s="20"/>
      <c r="J15" s="21"/>
    </row>
    <row r="16" spans="1:12" ht="15" thickBot="1">
      <c r="A16" s="1"/>
      <c r="B16" s="1"/>
      <c r="C16" s="1"/>
      <c r="D16" s="1"/>
      <c r="E16" s="1"/>
      <c r="F16" s="50">
        <f>SUM(F10:F15)</f>
        <v>77</v>
      </c>
      <c r="G16" s="51">
        <f>SUM(G10:G15)</f>
        <v>72</v>
      </c>
      <c r="H16" s="52">
        <f>SUM(H10:H15)</f>
        <v>70</v>
      </c>
      <c r="J16" s="1"/>
      <c r="K16" s="1"/>
      <c r="L16" s="1"/>
    </row>
    <row r="21" ht="12.75">
      <c r="I21" s="12"/>
    </row>
  </sheetData>
  <sheetProtection/>
  <printOptions/>
  <pageMargins left="0.5" right="0.5" top="0.5" bottom="0.5" header="0.5" footer="0.5"/>
  <pageSetup fitToHeight="1" fitToWidth="1" horizontalDpi="600" verticalDpi="600" orientation="landscape" scale="80" r:id="rId2"/>
  <headerFooter alignWithMargins="0">
    <oddHeader>&amp;LFile - &amp;F&amp;RAs of:&amp;D -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Factor Rating Method</dc:title>
  <dc:subject/>
  <dc:creator>Patrick Lyons</dc:creator>
  <cp:keywords/>
  <dc:description/>
  <cp:lastModifiedBy>Patrick</cp:lastModifiedBy>
  <cp:lastPrinted>2009-03-21T22:52:32Z</cp:lastPrinted>
  <dcterms:created xsi:type="dcterms:W3CDTF">1998-10-07T19:12:10Z</dcterms:created>
  <dcterms:modified xsi:type="dcterms:W3CDTF">2009-03-21T23:24:44Z</dcterms:modified>
  <cp:category/>
  <cp:version/>
  <cp:contentType/>
  <cp:contentStatus/>
</cp:coreProperties>
</file>